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My_Work\Accessibility\Research\"/>
    </mc:Choice>
  </mc:AlternateContent>
  <xr:revisionPtr revIDLastSave="0" documentId="13_ncr:1_{56E9DAE9-1B18-4DB0-ABFA-03AAA7711D8F}" xr6:coauthVersionLast="45" xr6:coauthVersionMax="45" xr10:uidLastSave="{00000000-0000-0000-0000-000000000000}"/>
  <bookViews>
    <workbookView xWindow="28680" yWindow="75" windowWidth="29040" windowHeight="15840" xr2:uid="{27352E85-23AE-4001-A177-095E592B0404}"/>
  </bookViews>
  <sheets>
    <sheet name="Main" sheetId="1" r:id="rId1"/>
    <sheet name="Stats" sheetId="2" r:id="rId2"/>
    <sheet name="Formula"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54" i="2" l="1"/>
  <c r="M154" i="2"/>
  <c r="L154" i="2"/>
  <c r="K154" i="2"/>
  <c r="J154" i="2"/>
  <c r="F10" i="2" l="1"/>
  <c r="O10" i="2"/>
  <c r="L16" i="2" s="1"/>
  <c r="K11" i="2"/>
  <c r="C16" i="2"/>
  <c r="D16" i="2"/>
  <c r="E16" i="2"/>
  <c r="J16" i="2"/>
  <c r="K16" i="2"/>
  <c r="K17" i="2" s="1"/>
  <c r="M16" i="2"/>
  <c r="F33" i="2"/>
  <c r="C39" i="2" s="1"/>
  <c r="O33" i="2"/>
  <c r="K39" i="2" s="1"/>
  <c r="K34" i="2"/>
  <c r="J39" i="2"/>
  <c r="F56" i="2"/>
  <c r="O56" i="2"/>
  <c r="L62" i="2" s="1"/>
  <c r="K57" i="2"/>
  <c r="C62" i="2"/>
  <c r="D62" i="2"/>
  <c r="E62" i="2"/>
  <c r="F79" i="2"/>
  <c r="C85" i="2" s="1"/>
  <c r="O79" i="2"/>
  <c r="N85" i="2" s="1"/>
  <c r="K80" i="2"/>
  <c r="O102" i="2"/>
  <c r="J108" i="2" s="1"/>
  <c r="K103" i="2"/>
  <c r="O125" i="2"/>
  <c r="J131" i="2" s="1"/>
  <c r="K126" i="2"/>
  <c r="N16" i="2" l="1"/>
  <c r="K62" i="2"/>
  <c r="N39" i="2"/>
  <c r="J62" i="2"/>
  <c r="M39" i="2"/>
  <c r="N62" i="2"/>
  <c r="L39" i="2"/>
  <c r="K40" i="2" s="1"/>
  <c r="E39" i="2"/>
  <c r="M62" i="2"/>
  <c r="D39" i="2"/>
  <c r="K63" i="2"/>
  <c r="K85" i="2"/>
  <c r="J85" i="2"/>
  <c r="D85" i="2"/>
  <c r="M85" i="2"/>
  <c r="L85" i="2"/>
  <c r="E85" i="2"/>
  <c r="N108" i="2"/>
  <c r="M108" i="2"/>
  <c r="L108" i="2"/>
  <c r="K108" i="2"/>
  <c r="L131" i="2"/>
  <c r="N131" i="2"/>
  <c r="M131" i="2"/>
  <c r="K131" i="2"/>
  <c r="G25" i="3"/>
  <c r="G24" i="3"/>
  <c r="F24" i="3"/>
  <c r="E24" i="3"/>
  <c r="D24" i="3"/>
  <c r="C24" i="3"/>
  <c r="B24" i="3"/>
  <c r="G23" i="3"/>
  <c r="N25" i="3"/>
  <c r="N23" i="3"/>
  <c r="K86" i="2" l="1"/>
  <c r="K132" i="2"/>
  <c r="K109" i="2"/>
  <c r="E34" i="3"/>
  <c r="E29" i="3"/>
  <c r="E19" i="3"/>
  <c r="E14" i="3"/>
  <c r="E9" i="3"/>
  <c r="E4" i="3"/>
  <c r="G35" i="3" l="1"/>
  <c r="G34" i="3"/>
  <c r="F34" i="3"/>
  <c r="D34" i="3"/>
  <c r="C34" i="3"/>
  <c r="B34" i="3"/>
  <c r="G30" i="3"/>
  <c r="G29" i="3"/>
  <c r="F29" i="3"/>
  <c r="D29" i="3"/>
  <c r="B29" i="3"/>
  <c r="G28" i="3"/>
  <c r="G20" i="3"/>
  <c r="G19" i="3"/>
  <c r="F19" i="3"/>
  <c r="D19" i="3"/>
  <c r="C19" i="3"/>
  <c r="B19" i="3"/>
  <c r="G18" i="3"/>
  <c r="G15" i="3" l="1"/>
  <c r="G14" i="3"/>
  <c r="F14" i="3"/>
  <c r="D14" i="3"/>
  <c r="B14" i="3"/>
  <c r="G13" i="3"/>
  <c r="G10" i="3"/>
  <c r="G9" i="3"/>
  <c r="F9" i="3"/>
  <c r="D9" i="3"/>
  <c r="C9" i="3"/>
  <c r="B9" i="3"/>
  <c r="G5" i="3" l="1"/>
  <c r="G4" i="3"/>
  <c r="F4" i="3"/>
  <c r="D4" i="3"/>
  <c r="C4" i="3"/>
  <c r="B4" i="3"/>
  <c r="N148" i="2" l="1"/>
  <c r="K148" i="2"/>
  <c r="L148" i="2"/>
  <c r="M148" i="2"/>
  <c r="J148" i="2"/>
  <c r="O148" i="2" l="1"/>
  <c r="K149" i="2"/>
  <c r="C148" i="2"/>
  <c r="D148" i="2"/>
  <c r="E148" i="2"/>
  <c r="K155" i="2" l="1"/>
  <c r="F148" i="2"/>
  <c r="D154" i="2" l="1"/>
  <c r="E154" i="2"/>
  <c r="C154" i="2"/>
</calcChain>
</file>

<file path=xl/sharedStrings.xml><?xml version="1.0" encoding="utf-8"?>
<sst xmlns="http://schemas.openxmlformats.org/spreadsheetml/2006/main" count="10564" uniqueCount="4238">
  <si>
    <t>Sector</t>
  </si>
  <si>
    <t>Organisation</t>
  </si>
  <si>
    <t>Accessibility Statement Present</t>
  </si>
  <si>
    <t>WebAIM Million Rank</t>
  </si>
  <si>
    <t>Postcode</t>
  </si>
  <si>
    <t>Link</t>
  </si>
  <si>
    <t>Local Government</t>
  </si>
  <si>
    <t>Adur and Worthing Borough Council</t>
  </si>
  <si>
    <t>https://www.adur-worthing.gov.uk/accessibility/</t>
  </si>
  <si>
    <t>Allerdale Borough Council</t>
  </si>
  <si>
    <t>https://www.allerdale.gov.uk/en/accessibility-document-readers/</t>
  </si>
  <si>
    <t>Amber Valley Borough Council</t>
  </si>
  <si>
    <t>N/A</t>
  </si>
  <si>
    <t>https://www.ambervalley.gov.uk/our-website/accessibility/</t>
  </si>
  <si>
    <t>Arun District Council</t>
  </si>
  <si>
    <t>https://www.arun.gov.uk/accessibility</t>
  </si>
  <si>
    <t>Ashfield District Council</t>
  </si>
  <si>
    <t>https://www.ashfield.gov.uk/your-council/website/accessibility/</t>
  </si>
  <si>
    <t>Ashford Borough Council</t>
  </si>
  <si>
    <t>No Statement</t>
  </si>
  <si>
    <t>No Accessibility Statement present.</t>
  </si>
  <si>
    <t>Aylesbury Vale District Council</t>
  </si>
  <si>
    <t>https://www.aylesburyvaledc.gov.uk/accessibility</t>
  </si>
  <si>
    <t>Specifically says "The website doesn't have a separate accessibility statement. This is because we've tried to design our website to be as accessible and usable as possible for every user." Clear lack of understanding that it is a legal requirement. Missing legal wording, known issues and any information on the new regs.</t>
  </si>
  <si>
    <t>https://www.babergh.gov.uk/accessibility/</t>
  </si>
  <si>
    <t>Barnsley Metropolitan Borough Council</t>
  </si>
  <si>
    <t>Good Attempt</t>
  </si>
  <si>
    <t>https://www.barnsley.gov.uk/services/accessibility/website-accessibility/</t>
  </si>
  <si>
    <t>Barrow-in-Furness Borough Council</t>
  </si>
  <si>
    <t>https://www.barrowbc.gov.uk/accessibility/</t>
  </si>
  <si>
    <t>Basildon Borough Council</t>
  </si>
  <si>
    <t>https://www.basildon.gov.uk/article/533/Website-Accessibility</t>
  </si>
  <si>
    <t>Basingstoke and Deane Borough Council</t>
  </si>
  <si>
    <t>https://www.basingstoke.gov.uk/accessibility-help</t>
  </si>
  <si>
    <t>Bassetlaw District Council</t>
  </si>
  <si>
    <t>Bath and North East Somerset Council</t>
  </si>
  <si>
    <t>https://www.bathnes.gov.uk/accessibility</t>
  </si>
  <si>
    <t>Bedford Borough Council</t>
  </si>
  <si>
    <t>https://www.bedford.gov.uk/council-and-democracy/website-information/accessibility/</t>
  </si>
  <si>
    <t>Birmingham City Council</t>
  </si>
  <si>
    <t>https://www.birmingham.gov.uk/accessibility</t>
  </si>
  <si>
    <t>Blaby District Council</t>
  </si>
  <si>
    <t>https://www.blaby.gov.uk/your-council/data-security-and-access/accessibility/</t>
  </si>
  <si>
    <t>Blackburn with Darwen Borough Council</t>
  </si>
  <si>
    <t>Compliant Statement</t>
  </si>
  <si>
    <t>https://www.blackburn.gov.uk/legal-notices/accessibility-statement</t>
  </si>
  <si>
    <t>Blackpool Borough Council</t>
  </si>
  <si>
    <t>https://www.blackpool.gov.uk/Accessibility.aspx</t>
  </si>
  <si>
    <t>Blaenau Gwent County Borough Council</t>
  </si>
  <si>
    <t>https://www.blaenau-gwent.gov.uk/en/corporate/accessibility/</t>
  </si>
  <si>
    <t>Bolsover District Council</t>
  </si>
  <si>
    <t>https://www.bolsover.gov.uk/index.php/2-uncategorised/336-accessibility</t>
  </si>
  <si>
    <t>Bolton Metropolitan Borough Council</t>
  </si>
  <si>
    <t>https://www.bolton.gov.uk/homepage/113/accessibilty</t>
  </si>
  <si>
    <t>Borough of Broxbourne</t>
  </si>
  <si>
    <t>Borough of Poole</t>
  </si>
  <si>
    <t>Boston Borough Council</t>
  </si>
  <si>
    <t>https://www.mybostonuk.com/accessibility/</t>
  </si>
  <si>
    <t>Bournemouth Borough Council</t>
  </si>
  <si>
    <t>https://www.bournemouth.gov.uk/Accessibility.aspx</t>
  </si>
  <si>
    <t>Bracknell Forest Council</t>
  </si>
  <si>
    <t>https://www.bracknell-forest.gov.uk/help/about-site/accessibility</t>
  </si>
  <si>
    <t>Bradford Metropolitan District Council</t>
  </si>
  <si>
    <t>https://www.bradford.gov.uk/our-websites/accessibility/accessibility/</t>
  </si>
  <si>
    <t>Braintree District Council</t>
  </si>
  <si>
    <t>https://www.braintree.gov.uk/accessibility</t>
  </si>
  <si>
    <t>Breckland District Council</t>
  </si>
  <si>
    <t>https://www.breckland.gov.uk/article/6022/Accessibility-Statement</t>
  </si>
  <si>
    <t>Brentwood Borough Council</t>
  </si>
  <si>
    <t>http://www.brentwood.gov.uk/index.php?cid=2839</t>
  </si>
  <si>
    <t>Bridgend County Borough Council</t>
  </si>
  <si>
    <t>https://www.bridgend.gov.uk/utility/accessibility/</t>
  </si>
  <si>
    <t>Brighton and Hove City Council</t>
  </si>
  <si>
    <t>https://new.brighton-hove.gov.uk/about-website/accessibility</t>
  </si>
  <si>
    <t>Bristol City Council</t>
  </si>
  <si>
    <t>https://www.bristol.gov.uk/about-our-website/accessibility</t>
  </si>
  <si>
    <t>Broadland District Council</t>
  </si>
  <si>
    <t>https://www.broadland.gov.uk/accessibility</t>
  </si>
  <si>
    <t>Bromsgrove District Council</t>
  </si>
  <si>
    <t>https://www.bromsgrove.gov.uk/accessibility-statement.aspx</t>
  </si>
  <si>
    <t>Broxtowe Borough Council</t>
  </si>
  <si>
    <t>https://www.broxtowe.gov.uk/about-the-council/communications-web-social-media/accessibility/</t>
  </si>
  <si>
    <t>Buckinghamshire County Council</t>
  </si>
  <si>
    <t>Burnley Borough Council</t>
  </si>
  <si>
    <t>https://www.burnley.gov.uk/accessibility</t>
  </si>
  <si>
    <t>Bury Metropolitan Borough Council</t>
  </si>
  <si>
    <t>https://www.bury.gov.uk/index.aspx?articleid=11162</t>
  </si>
  <si>
    <t>Caerphilly County Borough Council</t>
  </si>
  <si>
    <t>https://www.caerphilly.gov.uk/page.aspx#Accessibility</t>
  </si>
  <si>
    <t>Calderdale Metropolitan Borough Council</t>
  </si>
  <si>
    <t>https://www.calderdale.gov.uk/siteinfo/accessibility/accessibility-policy.html</t>
  </si>
  <si>
    <t>Cambridge City Council</t>
  </si>
  <si>
    <t>https://www.cambridge.gov.uk/accessibility</t>
  </si>
  <si>
    <t>Cambridgeshire County Council</t>
  </si>
  <si>
    <t>https://www.cambridgeshire.gov.uk/accessibility/</t>
  </si>
  <si>
    <t>Cannock Chase District Council</t>
  </si>
  <si>
    <t>http://www.cannockchasedc.gov.uk/council/about-council/website-accessibility-statement</t>
  </si>
  <si>
    <t>Canterbury City Council</t>
  </si>
  <si>
    <t>https://www.canterbury.gov.uk/accessibility/settings</t>
  </si>
  <si>
    <t>Cardiff Council</t>
  </si>
  <si>
    <t>https://www.cardiff.gov.uk/ENG/Home/Accessibility/Pages/Accessibility.aspx</t>
  </si>
  <si>
    <t>Carlisle City Council</t>
  </si>
  <si>
    <t>https://www.carlisle.gov.uk/Residents/Accessibility</t>
  </si>
  <si>
    <t>Carmarthenshire County Council</t>
  </si>
  <si>
    <t>https://www.carmarthenshire.gov.wales/home/council-services/accessibility/</t>
  </si>
  <si>
    <t>Castle Point Borough Council</t>
  </si>
  <si>
    <t>https://www.castlepoint.gov.uk/accessibility/</t>
  </si>
  <si>
    <t>Central Bedfordshire Council</t>
  </si>
  <si>
    <t>https://www.centralbedfordshire.gov.uk/accessibility</t>
  </si>
  <si>
    <t>Ceredigion County Council</t>
  </si>
  <si>
    <t>http://www.ceredigion.gov.uk/resident/accessibility/</t>
  </si>
  <si>
    <t>Charnwood Borough Council</t>
  </si>
  <si>
    <t>https://www.charnwood.gov.uk/pages/accessibility</t>
  </si>
  <si>
    <t>Chelmsford City Council</t>
  </si>
  <si>
    <t>https://www.chelmsford.gov.uk/your-council/our-website/accessibility-on-the-website/</t>
  </si>
  <si>
    <t>Cheltenham Borough Council</t>
  </si>
  <si>
    <t>https://www.cheltenham.gov.uk/accessibility</t>
  </si>
  <si>
    <t>Cherwell District Council</t>
  </si>
  <si>
    <t>https://www.cherwell.gov.uk/accessibility</t>
  </si>
  <si>
    <t>Cheshire East Council (Unitary)</t>
  </si>
  <si>
    <t>https://www.cheshireeast.gov.uk/council_and_democracy/council_information/website_information/help_and_accessibility.aspx</t>
  </si>
  <si>
    <t>Cheshire West and Chester Council</t>
  </si>
  <si>
    <t>https://www.cheshirewestandchester.gov.uk/system-pages/accessibility.aspx</t>
  </si>
  <si>
    <t>Chesterfield Borough Council</t>
  </si>
  <si>
    <t>https://www.chesterfield.gov.uk/home/about-this-website/accessibility-help.aspx</t>
  </si>
  <si>
    <t>Chichester District Council</t>
  </si>
  <si>
    <t>Chiltern District Council</t>
  </si>
  <si>
    <t>https://www.chiltern.gov.uk/accessibility</t>
  </si>
  <si>
    <t>Chorley Council</t>
  </si>
  <si>
    <t>https://chorley.gov.uk/Pages/Accessibility.aspx</t>
  </si>
  <si>
    <t>Christchurch Borough Council</t>
  </si>
  <si>
    <t>https://www.christchurch.gov.uk/footer/help-using-christchurch.gov.uk-accessibility.aspx</t>
  </si>
  <si>
    <t>City of Lincoln Council</t>
  </si>
  <si>
    <t>https://www.lincoln.gov.uk/accessibility/</t>
  </si>
  <si>
    <t>City of London</t>
  </si>
  <si>
    <t>https://www.cityoflondon.gov.uk/about-our-website/Pages/accessibility.aspx</t>
  </si>
  <si>
    <t>City of York Council</t>
  </si>
  <si>
    <t>Colchester Borough Council</t>
  </si>
  <si>
    <t>https://www.colchester.gov.uk/info/cbc-article/?catid=accessibility&amp;id=KA-02364</t>
  </si>
  <si>
    <t>Conwy County Borough Council</t>
  </si>
  <si>
    <t>https://www.conwy.gov.uk/en/Council/Accessibility-statement.aspx</t>
  </si>
  <si>
    <t>Copeland Borough Council</t>
  </si>
  <si>
    <t>Corby Borough Council</t>
  </si>
  <si>
    <t>Cornwall Council (Unitary)</t>
  </si>
  <si>
    <t>https://www.cornwall.gov.uk/council-and-democracy/website-information-and-help/about-our-website/accessibility-information/</t>
  </si>
  <si>
    <t>Cotswold District Council</t>
  </si>
  <si>
    <t>https://www.cotswold.gov.uk/support/accessibility/</t>
  </si>
  <si>
    <t>Coventry City Council</t>
  </si>
  <si>
    <t>https://www.coventry.gov.uk/custom/accessibility</t>
  </si>
  <si>
    <t>Craven District Council</t>
  </si>
  <si>
    <t>https://www.cravendc.gov.uk/data-and-transparency/website-accessibility/</t>
  </si>
  <si>
    <t>Crawley Borough Council</t>
  </si>
  <si>
    <t>http://www.crawley.gov.uk/pw/TopNav/Accessibility/index.htm</t>
  </si>
  <si>
    <t>Cumbria County Council</t>
  </si>
  <si>
    <t>https://www.cumbria.gov.uk/help/default.asp</t>
  </si>
  <si>
    <t>Dacorum Council</t>
  </si>
  <si>
    <t>http://www.dacorum.gov.uk/home/tools/accessibility-statement</t>
  </si>
  <si>
    <t>Darlington Borough Council</t>
  </si>
  <si>
    <t>https://www.darlington.gov.uk/your-council/how-to-use-this-website/accessibility/</t>
  </si>
  <si>
    <t>Dartford Borough Council</t>
  </si>
  <si>
    <t>https://www.dartford.gov.uk/accessibility</t>
  </si>
  <si>
    <t>Daventry District Council</t>
  </si>
  <si>
    <t>https://www.daventrydc.gov.uk/online/accessibility/</t>
  </si>
  <si>
    <t>Denbighshire County Council</t>
  </si>
  <si>
    <t>https://www.denbighshire.gov.uk/en/resident/accessibility/accessibility.aspx</t>
  </si>
  <si>
    <t>Derby City Council</t>
  </si>
  <si>
    <t>https://www.derby.gov.uk/site-info/accessibility/</t>
  </si>
  <si>
    <t>Derbyshire County Council</t>
  </si>
  <si>
    <t>https://www.derbyshire.gov.uk/our-website/accessibility/accessibility.aspx</t>
  </si>
  <si>
    <t>Derbyshire Dales District Council</t>
  </si>
  <si>
    <t>https://www.derbyshiredales.gov.uk/your-council/web-services/about-this-website/accessibility</t>
  </si>
  <si>
    <t>Devon County Council</t>
  </si>
  <si>
    <t>https://www.devon.gov.uk/standards/accessibility/</t>
  </si>
  <si>
    <t>Doncaster Metropolitan Borough Council</t>
  </si>
  <si>
    <t>https://www.doncaster.gov.uk/accessibility</t>
  </si>
  <si>
    <t>Dorset County Council</t>
  </si>
  <si>
    <t>https://www.dorsetcouncil.gov.uk/footer/accessibility/accessibility-statement.aspx</t>
  </si>
  <si>
    <t>Dover District Council</t>
  </si>
  <si>
    <t>https://www.dover.gov.uk/Website/Accessibility.aspx</t>
  </si>
  <si>
    <t>Dudley Metropolitan Borough Council</t>
  </si>
  <si>
    <t>http://www.dudley.gov.uk/privacy-disclaimer-statement/accessibility/</t>
  </si>
  <si>
    <t>Durham County Council</t>
  </si>
  <si>
    <t>http://www.durham.gov.uk/article/3157/Accessibility-statement</t>
  </si>
  <si>
    <t>East Cambridgeshire District Council</t>
  </si>
  <si>
    <t>East Devon District Council</t>
  </si>
  <si>
    <t>https://eastdevon.gov.uk/help/accessibility/</t>
  </si>
  <si>
    <t>East Hampshire District Council</t>
  </si>
  <si>
    <t>https://www.easthants.gov.uk/accessibility</t>
  </si>
  <si>
    <t>East Hertfordshire District Council</t>
  </si>
  <si>
    <t>https://www.eastherts.gov.uk/article/34210/Accessibility</t>
  </si>
  <si>
    <t>East Lindsey District Council</t>
  </si>
  <si>
    <t>https://www.e-lindsey.gov.uk/article/6445/Accessibility</t>
  </si>
  <si>
    <t>East Northamptonshire Council</t>
  </si>
  <si>
    <t>https://www.east-northamptonshire.gov.uk/accessibility</t>
  </si>
  <si>
    <t>East Riding of Yorkshire Council</t>
  </si>
  <si>
    <t>https://www.eastriding.gov.uk/council/website-and-accessibility-help/website-accessibility/working-towards-an-accessible-website/</t>
  </si>
  <si>
    <t>East Staffordshire Borough Council</t>
  </si>
  <si>
    <t>http://www.eaststaffsbc.gov.uk/accessibility</t>
  </si>
  <si>
    <t>East Sussex County Council</t>
  </si>
  <si>
    <t>https://www.eastsussex.gov.uk/contact-us/complaints/accessibility/</t>
  </si>
  <si>
    <t>Eastleigh Borough Council</t>
  </si>
  <si>
    <t>Eden District Council</t>
  </si>
  <si>
    <t>Elmbridge Borough Council</t>
  </si>
  <si>
    <t>https://www.elmbridge.gov.uk/accessibility/</t>
  </si>
  <si>
    <t>Epping Forest District Council</t>
  </si>
  <si>
    <t>https://www.eppingforestdc.gov.uk/accessibility/</t>
  </si>
  <si>
    <t>Epsom and Ewell Borough Council</t>
  </si>
  <si>
    <t>https://www.epsom-ewell.gov.uk/accessibility</t>
  </si>
  <si>
    <t>Erewash Borough Council</t>
  </si>
  <si>
    <t>https://www.erewash.gov.uk/website-information/accessibility.html</t>
  </si>
  <si>
    <t>Essex County Council</t>
  </si>
  <si>
    <t>https://www.essex.gov.uk/accessibility</t>
  </si>
  <si>
    <t>Exeter City Council</t>
  </si>
  <si>
    <t>https://exeter.gov.uk/council-and-democracy/website-help/website-help/</t>
  </si>
  <si>
    <t>Fareham Borough Council</t>
  </si>
  <si>
    <t>https://www.fareham.gov.uk/resources/accessibility.aspx</t>
  </si>
  <si>
    <t>Fenland District Council</t>
  </si>
  <si>
    <t>https://www.fenland.gov.uk/accessibility</t>
  </si>
  <si>
    <t>Flintshire County Council</t>
  </si>
  <si>
    <t>https://www.flintshire.gov.uk/en/Resident/About-Flintshire/Accessibility.aspx</t>
  </si>
  <si>
    <t>https://www.folkestone-hythe.gov.uk/accessibility-and-site-map/accessibility</t>
  </si>
  <si>
    <t>Forest of Dean District Council</t>
  </si>
  <si>
    <t>https://www.fdean.gov.uk/support/accessibility/</t>
  </si>
  <si>
    <t>Fylde Borough Council</t>
  </si>
  <si>
    <t>Gateshead Metropolitan Borough Council</t>
  </si>
  <si>
    <t>Gedling Borough Council</t>
  </si>
  <si>
    <t>Gloucester City Council</t>
  </si>
  <si>
    <t>https://www.gloucester.gov.uk/accessibility/</t>
  </si>
  <si>
    <t>Gloucestershire County Council</t>
  </si>
  <si>
    <t>https://www.gloucestershire.gov.uk/accessibility/</t>
  </si>
  <si>
    <t>Gosport Borough Council</t>
  </si>
  <si>
    <t>https://www.gosport.gov.uk/site-help/</t>
  </si>
  <si>
    <t>Gravesham Borough Council</t>
  </si>
  <si>
    <t>http://www.gravesham.gov.uk/home/footer/accessibility/overview</t>
  </si>
  <si>
    <t>Great Yarmouth Borough Council</t>
  </si>
  <si>
    <t>https://www.great-yarmouth.gov.uk/accessibility</t>
  </si>
  <si>
    <t>Guildford Borough Council</t>
  </si>
  <si>
    <t>https://www.guildford.gov.uk/accessibility</t>
  </si>
  <si>
    <t>Gwynedd County Council</t>
  </si>
  <si>
    <t>https://www.gwynedd.llyw.cymru/en/Council/Information/Accessibility.aspx</t>
  </si>
  <si>
    <t>Halton Borough Council</t>
  </si>
  <si>
    <t>https://www3.halton.gov.uk/Pages/accessibility.aspx</t>
  </si>
  <si>
    <t>Hambleton District Council</t>
  </si>
  <si>
    <t>https://www.hambleton.gov.uk/accessibility</t>
  </si>
  <si>
    <t>Hampshire County Council</t>
  </si>
  <si>
    <t>https://www.hants.gov.uk/aboutthecouncil/accessibility</t>
  </si>
  <si>
    <t>Harborough District Council</t>
  </si>
  <si>
    <t>https://www.harborough.gov.uk/accessibility</t>
  </si>
  <si>
    <t>Harlow Council</t>
  </si>
  <si>
    <t>Harrogate Borough Council</t>
  </si>
  <si>
    <t>https://www.harrogate.gov.uk/accessibility</t>
  </si>
  <si>
    <t>Hart District Council</t>
  </si>
  <si>
    <t>https://www.hart.gov.uk/Accessibility</t>
  </si>
  <si>
    <t>Hartlepool Borough Council</t>
  </si>
  <si>
    <t>Hastings Borough Council</t>
  </si>
  <si>
    <t>https://www.hastings.gov.uk/using-this-site/help/?query=accessibility%20guide</t>
  </si>
  <si>
    <t>Havant Borough Council</t>
  </si>
  <si>
    <t>https://www.havant.gov.uk/accessibility</t>
  </si>
  <si>
    <t>Herefordshire Council</t>
  </si>
  <si>
    <t>Hertfordshire County Council</t>
  </si>
  <si>
    <t>https://www.hertfordshire.gov.uk/Accessibility/accessibility.aspx</t>
  </si>
  <si>
    <t>Hertsmere Borough Council</t>
  </si>
  <si>
    <t>https://www.hertsmere.gov.uk/Accessibility/Accessibllity.aspx</t>
  </si>
  <si>
    <t>High Peak Borough Council</t>
  </si>
  <si>
    <t>https://www.highpeak.gov.uk/article/188/Accessibility</t>
  </si>
  <si>
    <t>Hinckley and Bosworth Borough Council</t>
  </si>
  <si>
    <t>https://www.hinckley-bosworth.gov.uk/accessibility</t>
  </si>
  <si>
    <t>Horsham District Council</t>
  </si>
  <si>
    <t>Huntingdonshire District Council</t>
  </si>
  <si>
    <t>Hyndburn Borough Council</t>
  </si>
  <si>
    <t>https://www.ipswich.gov.uk/content/accessibility-statement</t>
  </si>
  <si>
    <t>Ipswich Borough Council</t>
  </si>
  <si>
    <t>Isle of Anglesey County Council</t>
  </si>
  <si>
    <t>https://www.anglesey.gov.uk/en/Accessibility-statement.aspx</t>
  </si>
  <si>
    <t>Isle of Wight Council</t>
  </si>
  <si>
    <t>Isles of Scilly</t>
  </si>
  <si>
    <t>Kent County Council</t>
  </si>
  <si>
    <t>Contributed towards GDS guidance and expands on points including 3rd part content.</t>
  </si>
  <si>
    <t>https://www.kent.gov.uk/about-the-council/about-the-website/accessibility-statement</t>
  </si>
  <si>
    <t>Kettering Borough Council</t>
  </si>
  <si>
    <t>https://www.kettering.gov.uk/info/20039/customer_services/12216/accessibility_statement</t>
  </si>
  <si>
    <t>King's Lynn and West Norfolk Borough Council</t>
  </si>
  <si>
    <t>https://www.west-norfolk.gov.uk/accessibility</t>
  </si>
  <si>
    <t>http://www.hull.gov.uk/help/help/accessibility</t>
  </si>
  <si>
    <t>Kirklees Council</t>
  </si>
  <si>
    <t>Knowsley Metropolitan Borough Council</t>
  </si>
  <si>
    <t>https://www.knowsley.gov.uk/system-pages/accessibility</t>
  </si>
  <si>
    <t>Lancashire County Council</t>
  </si>
  <si>
    <t>https://www.lancashire.gov.uk/about/accessibility/</t>
  </si>
  <si>
    <t>Lancaster City Council</t>
  </si>
  <si>
    <t>http://www.lancaster.gov.uk/information/accessibility</t>
  </si>
  <si>
    <t>Leeds City Council</t>
  </si>
  <si>
    <t>https://www.leeds.gov.uk/accessibility</t>
  </si>
  <si>
    <t>Leicester City Council</t>
  </si>
  <si>
    <t>https://www.leicester.gov.uk/your-council/how-we-work/our-website/accessibility/</t>
  </si>
  <si>
    <t>Leicestershire County Council</t>
  </si>
  <si>
    <t>https://www.leicestershire.gov.uk/accessibility</t>
  </si>
  <si>
    <t>Lewes and Eastbourne Councils</t>
  </si>
  <si>
    <t>https://www.lewes-eastbourne.gov.uk/help-and-accessibility/accessibility/</t>
  </si>
  <si>
    <t>Lichfield District Council</t>
  </si>
  <si>
    <t>https://www.lichfielddc.gov.uk/website-usage-1/website-accessibility</t>
  </si>
  <si>
    <t>Lincolnshire County Council</t>
  </si>
  <si>
    <t>https://www.lincolnshire.gov.uk/accessibility</t>
  </si>
  <si>
    <t>Liverpool City Council</t>
  </si>
  <si>
    <t>https://liverpool.gov.uk/support/accessibility/</t>
  </si>
  <si>
    <t>London Borough of Barking and Dagenham</t>
  </si>
  <si>
    <t>https://www.lbbd.gov.uk/accessibility</t>
  </si>
  <si>
    <t>London Borough of Barnet</t>
  </si>
  <si>
    <t>https://www.barnet.gov.uk/your-council/policies-plans-and-performance/privacy-policies/website-privacy-notice/accessibility</t>
  </si>
  <si>
    <t>London Borough of Bexley</t>
  </si>
  <si>
    <t>https://www.bexley.gov.uk/accessibility</t>
  </si>
  <si>
    <t>London Borough of Brent</t>
  </si>
  <si>
    <t>London Borough of Bromley</t>
  </si>
  <si>
    <t>https://www.bromley.gov.uk/accessibility</t>
  </si>
  <si>
    <t>London Borough of Camden</t>
  </si>
  <si>
    <t>London Borough of Croydon</t>
  </si>
  <si>
    <t>https://www.croydon.gov.uk/accessibility?homepage=footer</t>
  </si>
  <si>
    <t>London Borough of Ealing</t>
  </si>
  <si>
    <t>https://www.ealing.gov.uk/accessibility</t>
  </si>
  <si>
    <t>London Borough of Enfield</t>
  </si>
  <si>
    <t>https://new.enfield.gov.uk/accessibility-statement/</t>
  </si>
  <si>
    <t>London Borough of Hackney</t>
  </si>
  <si>
    <t>https://www3.hackney.gov.uk/accessibility-help</t>
  </si>
  <si>
    <t>London Borough of Hammersmith &amp; Fulham</t>
  </si>
  <si>
    <t>https://www.lbhf.gov.uk/pages/accessibility</t>
  </si>
  <si>
    <t>London Borough of Haringey</t>
  </si>
  <si>
    <t>https://www.haringey.gov.uk/contact/website/website-accessibility</t>
  </si>
  <si>
    <t>London Borough of Harrow</t>
  </si>
  <si>
    <t>London Borough of Havering</t>
  </si>
  <si>
    <t>RM1 3BD</t>
  </si>
  <si>
    <t>https://www.havering.gov.uk/accessibility</t>
  </si>
  <si>
    <t>London Borough of Hillingdon</t>
  </si>
  <si>
    <t>UB8 1UW</t>
  </si>
  <si>
    <t>https://www.hillingdon.gov.uk/article/1046/Accessibility</t>
  </si>
  <si>
    <t>London Borough of Hounslow</t>
  </si>
  <si>
    <t>TW3 3EB</t>
  </si>
  <si>
    <t>https://www.hounslow.gov.uk/accessibility</t>
  </si>
  <si>
    <t>London Borough of Islington</t>
  </si>
  <si>
    <t xml:space="preserve">N1 1XR </t>
  </si>
  <si>
    <t>webteam@lambeth.gov.uk</t>
  </si>
  <si>
    <t>https://www.islington.gov.uk/accessibility/website-accessibility</t>
  </si>
  <si>
    <t>London Borough of Lambeth</t>
  </si>
  <si>
    <t>London Borough of Lewisham</t>
  </si>
  <si>
    <t>London Borough of Merton</t>
  </si>
  <si>
    <t>London Borough of Newham</t>
  </si>
  <si>
    <t>London Borough of Redbridge</t>
  </si>
  <si>
    <t>London Borough of Richmond upon Thames</t>
  </si>
  <si>
    <t>London Borough of Southwark</t>
  </si>
  <si>
    <t>London Borough of Sutton</t>
  </si>
  <si>
    <t>London Borough of Tower Hamlets</t>
  </si>
  <si>
    <t>London Borough of Waltham Forest</t>
  </si>
  <si>
    <t>London Borough of Wandsworth</t>
  </si>
  <si>
    <t>Luton Borough Council</t>
  </si>
  <si>
    <t>Maidstone Borough Council</t>
  </si>
  <si>
    <t>Maldon District Council</t>
  </si>
  <si>
    <t>Malvern Hills District Council</t>
  </si>
  <si>
    <t>Manchester City Council</t>
  </si>
  <si>
    <t>Mansfield District Council</t>
  </si>
  <si>
    <t>Medway Council</t>
  </si>
  <si>
    <t>Melton Borough Council</t>
  </si>
  <si>
    <t>Mendip District Council</t>
  </si>
  <si>
    <t>Merthyr Tydfil County Borough Council</t>
  </si>
  <si>
    <t>Mid Devon District Council</t>
  </si>
  <si>
    <t>Mid Sussex District Council</t>
  </si>
  <si>
    <t>Middlesbrough Borough Council</t>
  </si>
  <si>
    <t>Mole Valley District Council</t>
  </si>
  <si>
    <t>Monmouthshire County Council</t>
  </si>
  <si>
    <t>Neath Port Talbot County Borough Council</t>
  </si>
  <si>
    <t>New Forest District Council</t>
  </si>
  <si>
    <t>Newark and Sherwood District Council</t>
  </si>
  <si>
    <t>Newcastle-Under-Lyme District Council</t>
  </si>
  <si>
    <t>Newcastle-upon-Tyne City Council</t>
  </si>
  <si>
    <t>Newport City Council</t>
  </si>
  <si>
    <t>Norfolk County Council</t>
  </si>
  <si>
    <t>North Devon Council</t>
  </si>
  <si>
    <t>North East Derbyshire District Council</t>
  </si>
  <si>
    <t>North East Lincolnshire Council</t>
  </si>
  <si>
    <t>North Hertfordshire District Council</t>
  </si>
  <si>
    <t>North Kesteven District Council</t>
  </si>
  <si>
    <t>North Lincolnshire Council</t>
  </si>
  <si>
    <t>North Norfolk District Council</t>
  </si>
  <si>
    <t>North Somerset Council</t>
  </si>
  <si>
    <t>North Tyneside Metropolitan Borough Council</t>
  </si>
  <si>
    <t>North Warwickshire Borough Council</t>
  </si>
  <si>
    <t>North West Leicestershire District Council</t>
  </si>
  <si>
    <t>North Yorkshire County Council</t>
  </si>
  <si>
    <t>Northampton Borough Council</t>
  </si>
  <si>
    <t>Northamptonshire County Council</t>
  </si>
  <si>
    <t>Norwich City Council</t>
  </si>
  <si>
    <t>Nottingham City Council</t>
  </si>
  <si>
    <t>Nottinghamshire County Council</t>
  </si>
  <si>
    <t>Nuneaton and Bedworth Borough Council</t>
  </si>
  <si>
    <t>Oadby and Wigston District Council</t>
  </si>
  <si>
    <t>Oldham Metropolitan Borough Council</t>
  </si>
  <si>
    <t>Oxford City Council</t>
  </si>
  <si>
    <t>Oxfordshire County Council</t>
  </si>
  <si>
    <t>Pembrokeshire County Council</t>
  </si>
  <si>
    <t>Pendle Borough Council</t>
  </si>
  <si>
    <t>Perth and Kinross Council</t>
  </si>
  <si>
    <t>Peterborough City Council</t>
  </si>
  <si>
    <t>Plymouth City Council</t>
  </si>
  <si>
    <t>Portsmouth City Council</t>
  </si>
  <si>
    <t>Powys County Council</t>
  </si>
  <si>
    <t>Preston City Council</t>
  </si>
  <si>
    <t>Reading Borough Council</t>
  </si>
  <si>
    <t>Redcar and Cleveland Council</t>
  </si>
  <si>
    <t>Redditch Borough Council</t>
  </si>
  <si>
    <t>Reigate &amp; Banstead Borough Council</t>
  </si>
  <si>
    <t>Rhondda Cynon Taf County Borough Council</t>
  </si>
  <si>
    <t>Ribble Valley Borough Council</t>
  </si>
  <si>
    <t>Richmondshire District Council</t>
  </si>
  <si>
    <t>Rochdale Metropolitan Borough Council</t>
  </si>
  <si>
    <t>Rochford District Council</t>
  </si>
  <si>
    <t>Rossendale Borough Council</t>
  </si>
  <si>
    <t>Rother District Council</t>
  </si>
  <si>
    <t>Rotherham Metropolitan Borough Council</t>
  </si>
  <si>
    <t>Royal Borough of Greenwich</t>
  </si>
  <si>
    <t>Royal Borough of Kensington and Chelsea</t>
  </si>
  <si>
    <t>Royal Borough of Kingston upon Thames</t>
  </si>
  <si>
    <t>Royal Borough of Windsor and Maidenhead</t>
  </si>
  <si>
    <t>Rugby Borough Council</t>
  </si>
  <si>
    <t>Runnymede Borough Council</t>
  </si>
  <si>
    <t>Rushcliffe Borough Council</t>
  </si>
  <si>
    <t>Rushmoor Borough Council</t>
  </si>
  <si>
    <t>Rutland County Council</t>
  </si>
  <si>
    <t>Ryedale District Council</t>
  </si>
  <si>
    <t>Salford City Council</t>
  </si>
  <si>
    <t>Sandwell Metropolitan Borough Council</t>
  </si>
  <si>
    <t>Scarborough Borough Council</t>
  </si>
  <si>
    <t>Sedgemoor District Council</t>
  </si>
  <si>
    <t>Sefton Metropolitan Borough Council</t>
  </si>
  <si>
    <t>Selby District Council</t>
  </si>
  <si>
    <t>Sevenoaks District Council</t>
  </si>
  <si>
    <t>Sheffield City Council</t>
  </si>
  <si>
    <t>Shropshire Council - Unitary</t>
  </si>
  <si>
    <t>Slough Borough Council</t>
  </si>
  <si>
    <t>Solihull Metropolitan Borough Council</t>
  </si>
  <si>
    <t>Somerset County Council</t>
  </si>
  <si>
    <t>South Buckinghamshire District Council</t>
  </si>
  <si>
    <t>South Cambridgeshire District Council</t>
  </si>
  <si>
    <t>South Derbyshire District Council</t>
  </si>
  <si>
    <t>South Gloucestershire Council</t>
  </si>
  <si>
    <t>South Hams District Council</t>
  </si>
  <si>
    <t>South Holland District Council</t>
  </si>
  <si>
    <t>South Kesteven District Council</t>
  </si>
  <si>
    <t>South Lakeland District Council</t>
  </si>
  <si>
    <t>South Norfolk District Council</t>
  </si>
  <si>
    <t>South Northamptonshire Council</t>
  </si>
  <si>
    <t>South Oxfordshire District Council</t>
  </si>
  <si>
    <t>South Ribble Borough Council</t>
  </si>
  <si>
    <t>South Somerset District Council</t>
  </si>
  <si>
    <t>South Staffordshire Council</t>
  </si>
  <si>
    <t>South Tyneside Council</t>
  </si>
  <si>
    <t>Southampton City Council</t>
  </si>
  <si>
    <t>Southend-on-Sea Borough Council</t>
  </si>
  <si>
    <t>Spelthorne Borough Council</t>
  </si>
  <si>
    <t>St Albans City and District Council</t>
  </si>
  <si>
    <t>St Helens Metropolitan Borough Council</t>
  </si>
  <si>
    <t>Stafford Borough Council</t>
  </si>
  <si>
    <t>Staffordshire County Council</t>
  </si>
  <si>
    <t>Staffordshire Moorlands District Council</t>
  </si>
  <si>
    <t>Stevenage Borough Council</t>
  </si>
  <si>
    <t>Stockport Metropolitan Borough Council</t>
  </si>
  <si>
    <t>Stockton-on-Tees Borough Council</t>
  </si>
  <si>
    <t>Stoke-on-Trent City Council</t>
  </si>
  <si>
    <t>Strabane District Council</t>
  </si>
  <si>
    <t>Stratford-on-Avon District Council</t>
  </si>
  <si>
    <t>Stroud District Council</t>
  </si>
  <si>
    <t>Suffolk County Council</t>
  </si>
  <si>
    <t>Sunderland City Council</t>
  </si>
  <si>
    <t>Surrey County Council</t>
  </si>
  <si>
    <t>Surrey Heath Borough Council</t>
  </si>
  <si>
    <t>Swale Borough Council</t>
  </si>
  <si>
    <t>Swansea City and Borough Council</t>
  </si>
  <si>
    <t>Swindon Borough Council</t>
  </si>
  <si>
    <t>Tameside Metropolitan Borough Council</t>
  </si>
  <si>
    <t>Tamworth Borough Council</t>
  </si>
  <si>
    <t>Tandridge District Council</t>
  </si>
  <si>
    <t>Teignbridge District Council</t>
  </si>
  <si>
    <t>Telford &amp; Wrekin Council</t>
  </si>
  <si>
    <t>Tendring District Council</t>
  </si>
  <si>
    <t>Test Valley Borough Council</t>
  </si>
  <si>
    <t>Tewkesbury Borough Council</t>
  </si>
  <si>
    <t>Thanet District Council</t>
  </si>
  <si>
    <t>Three Rivers District Council</t>
  </si>
  <si>
    <t>Thurrock Council</t>
  </si>
  <si>
    <t>Tonbridge and Malling Borough Council</t>
  </si>
  <si>
    <t>Torbay Council</t>
  </si>
  <si>
    <t>Torfaen County Borough Council</t>
  </si>
  <si>
    <t>Torridge District Council</t>
  </si>
  <si>
    <t>Trafford Metropolitan Borough Council</t>
  </si>
  <si>
    <t>Tunbridge Wells Borough Council</t>
  </si>
  <si>
    <t>Uttlesford District Council</t>
  </si>
  <si>
    <t>Vale of Glamorgan Council</t>
  </si>
  <si>
    <t>Vale of White Horse District Council</t>
  </si>
  <si>
    <t>Wakefield Metropolitan District Council</t>
  </si>
  <si>
    <t>Walsall Metropolitan Borough Council</t>
  </si>
  <si>
    <t>Warrington Borough Council</t>
  </si>
  <si>
    <t>Warwick District Council</t>
  </si>
  <si>
    <t>Warwickshire County Council</t>
  </si>
  <si>
    <t>Watford Borough Council</t>
  </si>
  <si>
    <t>Waverley Borough Council</t>
  </si>
  <si>
    <t>Wealden District Council</t>
  </si>
  <si>
    <t>Wellingborough Borough Council</t>
  </si>
  <si>
    <t>Welwyn Hatfield Council</t>
  </si>
  <si>
    <t>West Berkshire Council</t>
  </si>
  <si>
    <t>West Devon Borough Council</t>
  </si>
  <si>
    <t>West Lancashire Borough Council</t>
  </si>
  <si>
    <t>West Lindsey District Council</t>
  </si>
  <si>
    <t>West Oxfordshire District Council</t>
  </si>
  <si>
    <t>West Suffolk Council</t>
  </si>
  <si>
    <t>West Sussex County Council</t>
  </si>
  <si>
    <t>Westminster City Council</t>
  </si>
  <si>
    <t>Wigan Metropolitan Borough Council</t>
  </si>
  <si>
    <t>Wiltshire Council</t>
  </si>
  <si>
    <t>Winchester City Council</t>
  </si>
  <si>
    <t>Wirral Council</t>
  </si>
  <si>
    <t>Woking Borough Council</t>
  </si>
  <si>
    <t>Wokingham Borough Council</t>
  </si>
  <si>
    <t>Wolverhampton City Council</t>
  </si>
  <si>
    <t>Worcester City Council</t>
  </si>
  <si>
    <t>Worcestershire County Council</t>
  </si>
  <si>
    <t>Wrexham County Borough Council</t>
  </si>
  <si>
    <t>Wychavon District Council</t>
  </si>
  <si>
    <t>Wycombe District Council</t>
  </si>
  <si>
    <t>Wyre Council</t>
  </si>
  <si>
    <t>Wyre Forest District Council</t>
  </si>
  <si>
    <t>University</t>
  </si>
  <si>
    <t>https://www.abdn.ac.uk/about/our-website/accessibility.php</t>
  </si>
  <si>
    <t>https://www.abertay.ac.uk/legal/accessibility/</t>
  </si>
  <si>
    <t>https://www.aber.ac.uk/en/accessibility/?from=foooter</t>
  </si>
  <si>
    <t>https://aru.ac.uk/accessibility-statement</t>
  </si>
  <si>
    <t>Arts University Bournemouth</t>
  </si>
  <si>
    <t>https://aub.ac.uk/about-us/legal-governance/accessibility/</t>
  </si>
  <si>
    <t>https://www.beds.ac.uk/contactus/accessibility/</t>
  </si>
  <si>
    <t>https://www.birmingham.ac.uk/accessibility/index.aspx</t>
  </si>
  <si>
    <t>https://www.bolton.ac.uk/about/governance/policies/accessibility/</t>
  </si>
  <si>
    <t>https://www.bradford.ac.uk/web-accessibility/</t>
  </si>
  <si>
    <t>https://www.brighton.ac.uk/siteinfo/accessibility/index.aspx</t>
  </si>
  <si>
    <t>http://www.bristol.ac.uk/style-guides/web/policies/legal/access/</t>
  </si>
  <si>
    <t>Brunel University London</t>
  </si>
  <si>
    <t>https://www.brunel.ac.uk/About-this-website/Accessibility</t>
  </si>
  <si>
    <t>https://www.buckingham.ac.uk/accessibility</t>
  </si>
  <si>
    <t>https://bucks.ac.uk/footer/accessibility</t>
  </si>
  <si>
    <t>https://www.cam.ac.uk/about-this-site/accessibility?ucam-ref=global-footer</t>
  </si>
  <si>
    <t>https://www.cardiff.ac.uk/help/accessibility</t>
  </si>
  <si>
    <t>https://www.cardiffmet.ac.uk/about/Pages/Accessibility.aspx</t>
  </si>
  <si>
    <t>https://www.uclan.ac.uk/corporate_information/accessibility.php</t>
  </si>
  <si>
    <t>https://www.chester.ac.uk/about/accessibility</t>
  </si>
  <si>
    <t>City, University of London</t>
  </si>
  <si>
    <t>https://www.coventry.ac.uk/legal-documents/accessibility-statement/</t>
  </si>
  <si>
    <t>https://www.derby.ac.uk/about/accessibility/</t>
  </si>
  <si>
    <t>https://www.dur.ac.uk/website/accessibility/</t>
  </si>
  <si>
    <t>https://www.uea.ac.uk/about/corporate-social-responsibility/equality-and-diversity/accessibility-statement</t>
  </si>
  <si>
    <t>Good attempt. Statement does not meet the deliverable requirements for the regulations. Also says they are trying to conform to WCAG AAA, which would demonstrate they are not aware of their legal requirements or organisation limitations.</t>
  </si>
  <si>
    <t>https://www.uel.ac.uk/about/about-uel/governance/policies-regulations-corporate-documents/general-policies/accessibility</t>
  </si>
  <si>
    <t>https://www.edgehill.ac.uk/about/legal/accessibility/</t>
  </si>
  <si>
    <t>https://www.ed.ac.uk/about/website/accessibility/statement</t>
  </si>
  <si>
    <t>https://www.napier.ac.uk/accessibility-information</t>
  </si>
  <si>
    <t>https://www.gla.ac.uk/legal/accessibility/</t>
  </si>
  <si>
    <t>https://www.gcu.ac.uk/floatingpages/accessibility/</t>
  </si>
  <si>
    <t>https://www.glos.ac.uk/siteinformation/pages/accessibility.aspx</t>
  </si>
  <si>
    <t>Goldsmiths, University of London</t>
  </si>
  <si>
    <t>https://www.gold.ac.uk/accessibility/</t>
  </si>
  <si>
    <t>https://www.hw.ac.uk/about/policies/accessibility.htm</t>
  </si>
  <si>
    <t>https://www.herts.ac.uk/about-us/legal/accessibility-statement</t>
  </si>
  <si>
    <t>https://www.hud.ac.uk/informationgovernance/accessibility-statement/</t>
  </si>
  <si>
    <t>https://www.hull.ac.uk/legal/accessibility.aspx</t>
  </si>
  <si>
    <t>https://www.imperial.ac.uk/about-the-site/accessibility/</t>
  </si>
  <si>
    <t>https://www.keele.ac.uk/accessibility/</t>
  </si>
  <si>
    <t>https://www.kent.ac.uk/accessibility/accessibility-statement</t>
  </si>
  <si>
    <t>King's College London</t>
  </si>
  <si>
    <t>https://www.kcl.ac.uk/sitehelp/accessibility</t>
  </si>
  <si>
    <t>https://www.kingston.ac.uk/website-accessibility/</t>
  </si>
  <si>
    <t>http://www.leeds.ac.uk/info/5000/about/239/accessibility</t>
  </si>
  <si>
    <t>Leeds Arts University</t>
  </si>
  <si>
    <t>https://www.leedsbeckett.ac.uk/accessibility/</t>
  </si>
  <si>
    <t>https://www2.le.ac.uk/help/access</t>
  </si>
  <si>
    <t>https://www.lincoln.ac.uk/home/abouttheuniversity/accessibility/</t>
  </si>
  <si>
    <t>https://www.hope.ac.uk/additionalinformation/accessibility/</t>
  </si>
  <si>
    <t>https://www.ljmu.ac.uk/legal/accessibility</t>
  </si>
  <si>
    <t>https://www.londonmet.ac.uk/site-information/accessibility-statement/</t>
  </si>
  <si>
    <t>London School of Economics</t>
  </si>
  <si>
    <t>https://www.lboro.ac.uk/accessibility/</t>
  </si>
  <si>
    <t>https://www.manchester.ac.uk/accessibility/</t>
  </si>
  <si>
    <t>https://www2.mmu.ac.uk/accessibility/</t>
  </si>
  <si>
    <t>https://www.mdx.ac.uk/about-us/policies/website-accessibility</t>
  </si>
  <si>
    <t>https://www.ncl.ac.uk/info/accessibility/</t>
  </si>
  <si>
    <t>https://www.newman.ac.uk/knowledge-base/website-accessibility/</t>
  </si>
  <si>
    <t>https://www.northampton.ac.uk/more/governance-and-management/university-policies-procedures-and-regulations/</t>
  </si>
  <si>
    <t>https://www.northumbria.ac.uk/about-us/accessibility-statement/</t>
  </si>
  <si>
    <t>Norwich University of the Arts</t>
  </si>
  <si>
    <t>https://www.nua.ac.uk/accessibility/</t>
  </si>
  <si>
    <t>https://www.nottingham.ac.uk/utilities/accessibility/accessibility.aspx</t>
  </si>
  <si>
    <t>https://www.ntu.ac.uk/policies/web-policies/web-accessibility</t>
  </si>
  <si>
    <t>https://www.oxfordmartin.ox.ac.uk/accessibility/</t>
  </si>
  <si>
    <t>https://www.brookes.ac.uk/digital-standards/service-manual/accessibility/</t>
  </si>
  <si>
    <t>No Accessibility Statement present. Links off to AccessAble 3rd party accessibility information.</t>
  </si>
  <si>
    <t>https://www.qmu.ac.uk/footer/accessibility/</t>
  </si>
  <si>
    <t>Queen Mary, University of London</t>
  </si>
  <si>
    <t>https://www.qmul.ac.uk/site/accessibility/</t>
  </si>
  <si>
    <t>http://www.qub.ac.uk/Home/Accessibility/</t>
  </si>
  <si>
    <t>http://www.reading.ac.uk/15/about/about-accessibility.aspx</t>
  </si>
  <si>
    <t>https://www.rgu.ac.uk/accessibility</t>
  </si>
  <si>
    <t>https://www.roehampton.ac.uk/site/accessibility/</t>
  </si>
  <si>
    <t>Royal Agricultural University</t>
  </si>
  <si>
    <t>https://www.rau.ac.uk/website-accessibility</t>
  </si>
  <si>
    <t>Royal Holloway, University of London</t>
  </si>
  <si>
    <t>https://www.royalholloway.ac.uk/accessibility/</t>
  </si>
  <si>
    <t>https://www.sheffield.ac.uk/accessibility</t>
  </si>
  <si>
    <t>https://www.shu.ac.uk/about-this-website/accessibility</t>
  </si>
  <si>
    <t>SOAS University of London</t>
  </si>
  <si>
    <t>https://www.soas.ac.uk/utility/accessibility.html</t>
  </si>
  <si>
    <t>https://www.solent.ac.uk/disclaimer/accessibility</t>
  </si>
  <si>
    <t>St George's, University of London</t>
  </si>
  <si>
    <t>No statement, just links to the 3rd party site for the readme tools the website uses.</t>
  </si>
  <si>
    <t>https://www.staffs.ac.uk/accessibility</t>
  </si>
  <si>
    <t>https://www.strath.ac.uk/accessibility/</t>
  </si>
  <si>
    <t>https://www.uos.ac.uk/content/website-accessibility-statement</t>
  </si>
  <si>
    <t>https://www.sunderland.ac.uk/accessibility/</t>
  </si>
  <si>
    <t>https://www.surrey.ac.uk/accessibility</t>
  </si>
  <si>
    <t>https://www.sussex.ac.uk/about/website/accessibility</t>
  </si>
  <si>
    <t>https://www.tees.ac.uk/sections/common/Accessibility.cfm</t>
  </si>
  <si>
    <t>University College London</t>
  </si>
  <si>
    <t>https://www.ucl.ac.uk/accessibility</t>
  </si>
  <si>
    <t>University for the Creative Arts</t>
  </si>
  <si>
    <t>https://www.uca.ac.uk/accessibility/</t>
  </si>
  <si>
    <t>University of the Arts, London</t>
  </si>
  <si>
    <t>https://www.arts.ac.uk/accessibility-statement</t>
  </si>
  <si>
    <t>University of Wales Trinity Saint David</t>
  </si>
  <si>
    <t>https://www.uwtsd.ac.uk/accessibility/</t>
  </si>
  <si>
    <t>https://warwick.ac.uk/services/its/about/policies/accessibility</t>
  </si>
  <si>
    <t>https://www.uwl.ac.uk/accessibility</t>
  </si>
  <si>
    <t>Good attempt and moving in the correct direction but Statement does not meet the deliverable requirements for the regulations. Missing legal wording and any information on the up to date regs. Links to the 852 legislation page not 952.</t>
  </si>
  <si>
    <t>https://www1.uwe.ac.uk/about/websiteinformation/accessibility.aspx</t>
  </si>
  <si>
    <t>https://www.uws.ac.uk/about-our-website/accessibility/</t>
  </si>
  <si>
    <t>https://www.worcester.ac.uk/contact/accessibility.aspx</t>
  </si>
  <si>
    <t>https://www.glyndwr.ac.uk/en/Accessibility/</t>
  </si>
  <si>
    <t>https://www.york.ac.uk/about/legal-statements/#tab-2</t>
  </si>
  <si>
    <t>https://www.yorksj.ac.uk/accessibility-statement/</t>
  </si>
  <si>
    <t>https://www.lambeth.gov.uk/elections-and-council/using-the-website/accessibility</t>
  </si>
  <si>
    <t>SW2 1RP</t>
  </si>
  <si>
    <t>https://www.lewisham.gov.uk/about-this-site/accessibility</t>
  </si>
  <si>
    <t>SE6 4RU</t>
  </si>
  <si>
    <t>https://www.merton.gov.uk/accessibility</t>
  </si>
  <si>
    <t>SM4 5DX</t>
  </si>
  <si>
    <t>https://www.newham.gov.uk/Pages/Services/Website-accessibility.aspx?utm_source=homepage&amp;utm_medium=footer&amp;utm_campaign=accessibility</t>
  </si>
  <si>
    <t>E16 2QU</t>
  </si>
  <si>
    <t>https://www.redbridge.gov.uk/accessibility/</t>
  </si>
  <si>
    <t>IG1 1NY</t>
  </si>
  <si>
    <t>TW1 3BZ</t>
  </si>
  <si>
    <t>web.team@richmond.gov.uk</t>
  </si>
  <si>
    <t>https://www.richmond.gov.uk/help/web_accessibility</t>
  </si>
  <si>
    <t>https://www.southwark.gov.uk/terms-and-disclaimer/accessibility-statement</t>
  </si>
  <si>
    <t>SE16 3QT</t>
  </si>
  <si>
    <t xml:space="preserve">webadmin@sutton.gov.uk </t>
  </si>
  <si>
    <t>SM1 1EA</t>
  </si>
  <si>
    <t>https://www.towerhamlets.gov.uk/lgnl/council_and_democracy/Website/website_accessibility.aspx</t>
  </si>
  <si>
    <t>webteam@towerhamlets.gov.uk</t>
  </si>
  <si>
    <t>E14 1GU</t>
  </si>
  <si>
    <t>https://www.walthamforest.gov.uk/content/website-accessibility</t>
  </si>
  <si>
    <t>web.site@walthamforest.gov.uk</t>
  </si>
  <si>
    <t>E17 4JF</t>
  </si>
  <si>
    <t>https://www.wandsworth.gov.uk/about-this-website/accessibility-statement/</t>
  </si>
  <si>
    <t>web.team@wandsworth.gov.uk</t>
  </si>
  <si>
    <t>SW18 2PU</t>
  </si>
  <si>
    <t>LU1 2BQ</t>
  </si>
  <si>
    <t>https://www.luton.gov.uk/pages/accessibility.aspx</t>
  </si>
  <si>
    <t>ME15 6JQ</t>
  </si>
  <si>
    <t>CM9 5DL</t>
  </si>
  <si>
    <t>https://www.maldon.gov.uk/accessibility</t>
  </si>
  <si>
    <t>https://www.medway.gov.uk/accessibility</t>
  </si>
  <si>
    <t>https://www.mendip.gov.uk/accessibility</t>
  </si>
  <si>
    <t>WR14 3AF</t>
  </si>
  <si>
    <t>https://www.malvernhills.gov.uk/accessibility-options</t>
  </si>
  <si>
    <t>https://secure.manchester.gov.uk/accessibility</t>
  </si>
  <si>
    <t>M2 5DB</t>
  </si>
  <si>
    <t>NG19 7BH</t>
  </si>
  <si>
    <t>https://www.mansfield.gov.uk/-footer-links/accessibility-1/1</t>
  </si>
  <si>
    <t>ME4 4TR</t>
  </si>
  <si>
    <t>http://www.melton.gov.uk/accessibility</t>
  </si>
  <si>
    <t xml:space="preserve">contactus@melton.gov.uk </t>
  </si>
  <si>
    <t>LE13 1GH</t>
  </si>
  <si>
    <t>BIS@mendip.gov.uk</t>
  </si>
  <si>
    <t>BA4 5BT</t>
  </si>
  <si>
    <t>CF47 8AN</t>
  </si>
  <si>
    <t>customerservices@middevon.gov.uk</t>
  </si>
  <si>
    <t>https://www.middevon.gov.uk/accessibility</t>
  </si>
  <si>
    <t>EX16 6PP</t>
  </si>
  <si>
    <t>Babergh and Mid Suffolk District Councils</t>
  </si>
  <si>
    <t>IP14 1AD</t>
  </si>
  <si>
    <t>https://www.midsussex.gov.uk/about-us/accessibility/</t>
  </si>
  <si>
    <t>RH16 1SS</t>
  </si>
  <si>
    <t>TS1 2DA</t>
  </si>
  <si>
    <t>Milton Keynes Council</t>
  </si>
  <si>
    <t>https://www.milton-keynes.gov.uk/your-council-and-elections/council-information-and-accounts/equalities/accessibility</t>
  </si>
  <si>
    <t>MK9 3EJ</t>
  </si>
  <si>
    <t>equalities@milton-keynes.gov.uk</t>
  </si>
  <si>
    <t>RH4 1SJ</t>
  </si>
  <si>
    <t>http://www.molevalley.gov.uk/index.cfm?articleid=17693</t>
  </si>
  <si>
    <t>webeditor@molevalley.gov.uk</t>
  </si>
  <si>
    <t>NP15 1GA</t>
  </si>
  <si>
    <t>https://www.monmouthshire.gov.uk/accessibility/</t>
  </si>
  <si>
    <t>https://www.npt.gov.uk/1627</t>
  </si>
  <si>
    <t>SA13 1PJ</t>
  </si>
  <si>
    <t>SO41 9GJ</t>
  </si>
  <si>
    <t>NG24 1BY</t>
  </si>
  <si>
    <t>customerservices@nsdc.info</t>
  </si>
  <si>
    <t>https://www.newark-sherwooddc.gov.uk/yourcouncil/websiteaccessibility/</t>
  </si>
  <si>
    <t>https://www.newcastle-staffs.gov.uk/all-services/accessibility</t>
  </si>
  <si>
    <t>ST5 1BL</t>
  </si>
  <si>
    <t>NE1 8QH</t>
  </si>
  <si>
    <t>http://www.newport.gov.uk/en/Council-Democracy/Accessibility.aspx</t>
  </si>
  <si>
    <t>NP20 4UR</t>
  </si>
  <si>
    <t>https://www.norfolk.gov.uk/accessibility</t>
  </si>
  <si>
    <t>https://www.northampton.gov.uk/accessibility</t>
  </si>
  <si>
    <t>NR1 2DH</t>
  </si>
  <si>
    <t>http://www.northdevon.gov.uk/support/accessibility/</t>
  </si>
  <si>
    <t>S42 6NG</t>
  </si>
  <si>
    <t>https://www.ne-derbyshire.gov.uk/index.php/2-uncategorised/336-accessibility</t>
  </si>
  <si>
    <t>DN31 1HU</t>
  </si>
  <si>
    <t>SG6 3JF</t>
  </si>
  <si>
    <t>https://www.north-herts.gov.uk/home/council-data-and-performance/website-information/accessibility</t>
  </si>
  <si>
    <t>https://www.n-kesteven.gov.uk/accessibility/</t>
  </si>
  <si>
    <t>NG34 7EF</t>
  </si>
  <si>
    <t>https://www.northlincs.gov.uk/website-accessibility/</t>
  </si>
  <si>
    <t>DN15 6NL</t>
  </si>
  <si>
    <t xml:space="preserve">NR27 9EN </t>
  </si>
  <si>
    <t>equalities@n-somerset.gov.uk</t>
  </si>
  <si>
    <t>https://www.n-somerset.gov.uk/support/getting-online/browsers-and-accessibility/</t>
  </si>
  <si>
    <t>BS23 1UJ</t>
  </si>
  <si>
    <t>NE27 0BY</t>
  </si>
  <si>
    <t>webmaster@northwarks.gov.uk</t>
  </si>
  <si>
    <t>https://www.northwarks.gov.uk/accessibility</t>
  </si>
  <si>
    <t xml:space="preserve">CV9 1DE </t>
  </si>
  <si>
    <t>https://www.nwleics.gov.uk/pages/accessibility</t>
  </si>
  <si>
    <t>LE67 3FJ</t>
  </si>
  <si>
    <t>https://www.northyorks.gov.uk/website-accessibility</t>
  </si>
  <si>
    <t>webteam@northyorks.gov.uk</t>
  </si>
  <si>
    <t>DL7 8AD</t>
  </si>
  <si>
    <t>https://www.norwich.gov.uk/accessibility</t>
  </si>
  <si>
    <t>NN1 1DE</t>
  </si>
  <si>
    <t>https://www3.northamptonshire.gov.uk/accessibility-and-web-standards/Pages/accessibility.aspx</t>
  </si>
  <si>
    <t>webteam@northamptonshire.gov.uk</t>
  </si>
  <si>
    <t>NN1 1ED</t>
  </si>
  <si>
    <t>https://www.northumberland.gov.uk/About/Accessibility.aspx</t>
  </si>
  <si>
    <t>NE61 2EF</t>
  </si>
  <si>
    <t>Northumberland County Council</t>
  </si>
  <si>
    <t>https://www.oxford.gov.uk/accessibility</t>
  </si>
  <si>
    <t>NR2 1NH</t>
  </si>
  <si>
    <t>NG2 3NG</t>
  </si>
  <si>
    <t>https://www.nottinghamcity.gov.uk/accessibility</t>
  </si>
  <si>
    <t>https://www.nottinghamshire.gov.uk/contact-and-complaints/contact-us/contact-us/accessibility-how-we-help-everyone</t>
  </si>
  <si>
    <t>NG2 7QP</t>
  </si>
  <si>
    <t>https://www.nuneatonandbedworth.gov.uk/accessibility</t>
  </si>
  <si>
    <t>CV11 5AA</t>
  </si>
  <si>
    <t>https://www.oadby-wigston.gov.uk/pages/accessibility</t>
  </si>
  <si>
    <t>access.office@oadby-wigston.gov.uk</t>
  </si>
  <si>
    <t>LE18 1AD</t>
  </si>
  <si>
    <t>OL1 1UT</t>
  </si>
  <si>
    <t>https://www.oldham.gov.uk/accessibility</t>
  </si>
  <si>
    <t>OX1 1BX</t>
  </si>
  <si>
    <t>webmaster@oxford.gov.uk</t>
  </si>
  <si>
    <t>OX1 1ND</t>
  </si>
  <si>
    <t>https://www.oxfordshire.gov.uk/council/about-website/help-using-site</t>
  </si>
  <si>
    <t>https://www.pembrokeshire.gov.uk/accessibility/accessibility-statement</t>
  </si>
  <si>
    <t>digital@pembrokeshire.gov.uk</t>
  </si>
  <si>
    <t>SA61 1TP</t>
  </si>
  <si>
    <t>BB9 7LJ</t>
  </si>
  <si>
    <t>https://www.pkc.gov.uk/article/14583/Accessible-information</t>
  </si>
  <si>
    <t>PH1 5PH</t>
  </si>
  <si>
    <t>https://www.peterborough.gov.uk/accessibility/</t>
  </si>
  <si>
    <t>PE1 1HF</t>
  </si>
  <si>
    <t>https://www.plymouth.gov.uk/aboutwebsite/accessibility</t>
  </si>
  <si>
    <t>PL1 3BJ</t>
  </si>
  <si>
    <t>https://www.portsmouth.gov.uk/ext/accessibility</t>
  </si>
  <si>
    <t>PO1 2BG</t>
  </si>
  <si>
    <t>https://en.powys.gov.uk/accessibility</t>
  </si>
  <si>
    <t>LD1 5LG</t>
  </si>
  <si>
    <t>PR1 2RL</t>
  </si>
  <si>
    <t>webmanager@preston.gov.uk</t>
  </si>
  <si>
    <t>http://www.reading.gov.uk/article/8686/Accessibility</t>
  </si>
  <si>
    <t>ContWeb_GenMail@reading.gov.uk</t>
  </si>
  <si>
    <t>RG1 2LU</t>
  </si>
  <si>
    <t>https://www.redcar-cleveland.gov.uk/site-terms/Pages/accessibility.aspx</t>
  </si>
  <si>
    <t>webadministrator@redcar-cleveland.gov.uk</t>
  </si>
  <si>
    <t>TS10 1RT</t>
  </si>
  <si>
    <t>https://www.redditchbc.gov.uk/accessibility/</t>
  </si>
  <si>
    <t>B98 8AH</t>
  </si>
  <si>
    <t>http://www.reigate-banstead.gov.uk/info/20316/about_this_site/723/accessibility</t>
  </si>
  <si>
    <t>RH2 0SH</t>
  </si>
  <si>
    <t>CF40 2XX</t>
  </si>
  <si>
    <t>BB7 2RA</t>
  </si>
  <si>
    <t>enquiries@richmondshire.gov.uk</t>
  </si>
  <si>
    <t>https://www.richmondshire.gov.uk/about-the-council/accessibility/</t>
  </si>
  <si>
    <t>DL10 4JX</t>
  </si>
  <si>
    <t>http://www.rochdale.gov.uk/accessibility</t>
  </si>
  <si>
    <t>http://www.sandwell.gov.uk/accessibility</t>
  </si>
  <si>
    <t>web.team@rochdale.gov.uk</t>
  </si>
  <si>
    <t>OL16 1XU</t>
  </si>
  <si>
    <t>https://www.rochford.gov.uk/node/8693</t>
  </si>
  <si>
    <t>SS4 1BW</t>
  </si>
  <si>
    <t>https://www.rossendale.gov.uk/info/210157/your_council/10730/accessibility_statement</t>
  </si>
  <si>
    <t>webmaster@rossendalebc.gov.uk</t>
  </si>
  <si>
    <t>OL13 0BB</t>
  </si>
  <si>
    <t>http://www.rother.gov.uk/article/40/Accessibility</t>
  </si>
  <si>
    <t>TN39 3JX</t>
  </si>
  <si>
    <t>https://www.rotherham.gov.uk/accessibility</t>
  </si>
  <si>
    <t>https://www.rugby.gov.uk/accessibility</t>
  </si>
  <si>
    <t>https://www.sevenoaks.gov.uk/accessibility</t>
  </si>
  <si>
    <t>S60 1AE</t>
  </si>
  <si>
    <t>SE18 6HQ</t>
  </si>
  <si>
    <t>https://www.royalgreenwich.gov.uk/accessibility</t>
  </si>
  <si>
    <t>W8 7NX</t>
  </si>
  <si>
    <t>https://www.rbkc.gov.uk/footer-links/accessibility</t>
  </si>
  <si>
    <t>https://www.kingston.gov.uk/accessibility</t>
  </si>
  <si>
    <t>webteam@kingston.gov.uk</t>
  </si>
  <si>
    <t>SL6 1RF</t>
  </si>
  <si>
    <t>KT1 1EU</t>
  </si>
  <si>
    <t>CV21 2RR</t>
  </si>
  <si>
    <t>communications@rugby.gov.uk</t>
  </si>
  <si>
    <t>Enquiry Form</t>
  </si>
  <si>
    <t>KT15 2AH</t>
  </si>
  <si>
    <t>media@rushcliffe.gov.uk</t>
  </si>
  <si>
    <t>https://www.rushcliffe.gov.uk/accessibility/</t>
  </si>
  <si>
    <t>GU14 7JU</t>
  </si>
  <si>
    <t>NG2 6BU</t>
  </si>
  <si>
    <t>https://www.rutland.gov.uk/accessibility/</t>
  </si>
  <si>
    <t>enquiries@rutland.gov.uk</t>
  </si>
  <si>
    <t>LE15 6HP</t>
  </si>
  <si>
    <t>YO17 7HH</t>
  </si>
  <si>
    <t>https://www.ryedale.gov.uk/your-council/local-information-statistics/website-accessibility-statement.html</t>
  </si>
  <si>
    <t>M27 5AW</t>
  </si>
  <si>
    <t>https://www.salford.gov.uk/help/accessibility-statement/</t>
  </si>
  <si>
    <t>B69 3DB</t>
  </si>
  <si>
    <t>YO11 2HG</t>
  </si>
  <si>
    <t>TA6 3AR</t>
  </si>
  <si>
    <t>customer.services@sedgemoor.gov.uk</t>
  </si>
  <si>
    <t>https://www.sefton.gov.uk/3103</t>
  </si>
  <si>
    <t>webteam@sefton.gov.uk</t>
  </si>
  <si>
    <t>L20 3ET</t>
  </si>
  <si>
    <t>info@selby.gov.uk</t>
  </si>
  <si>
    <t>YO8 4JS</t>
  </si>
  <si>
    <t>TN13 1HG</t>
  </si>
  <si>
    <t>https://www.sheffield.gov.uk/utilities/footer-links/about-this-website</t>
  </si>
  <si>
    <t>S1 2HH</t>
  </si>
  <si>
    <t>https://www.shropshire.gov.uk/website-information/help-using-our-website/</t>
  </si>
  <si>
    <t>web.manager@shropshire.gov.uk</t>
  </si>
  <si>
    <t>SY2 6ND</t>
  </si>
  <si>
    <t>http://www.slough.gov.uk/help/accessibility.aspx</t>
  </si>
  <si>
    <t>webmanager@slough.gov.uk</t>
  </si>
  <si>
    <t>SL1 1JL</t>
  </si>
  <si>
    <t>B91 3PX</t>
  </si>
  <si>
    <t>https://www.somerset.gov.uk/accessibility/</t>
  </si>
  <si>
    <t>TA1 4DY</t>
  </si>
  <si>
    <t>UB9 4LH</t>
  </si>
  <si>
    <t>https://www.southbucks.gov.uk/accessibility</t>
  </si>
  <si>
    <t>https://www.scambs.gov.uk/accessibility/</t>
  </si>
  <si>
    <t>communications@scambs.gov.uk</t>
  </si>
  <si>
    <t>CB23 6EA</t>
  </si>
  <si>
    <t>DE11 0AH</t>
  </si>
  <si>
    <t>https://www.southderbyshire.gov.uk/website-information/accessibility</t>
  </si>
  <si>
    <t>https://www.southglos.gov.uk/general-information/online-services/websites-accessibility/website-accessibility/</t>
  </si>
  <si>
    <t>BS37 5AF</t>
  </si>
  <si>
    <t>TQ9 5NE</t>
  </si>
  <si>
    <t>https://www.sholland.gov.uk/article/7138/Accessibility-Statement</t>
  </si>
  <si>
    <t>PE11 2XE</t>
  </si>
  <si>
    <t>PE10 9EA</t>
  </si>
  <si>
    <t>LA9 4DQ</t>
  </si>
  <si>
    <t>https://www.southlakeland.gov.uk/about-this-site/website-accessibility/</t>
  </si>
  <si>
    <t>customer.services@southlakeland.gov.uk</t>
  </si>
  <si>
    <t>NR15 2XE</t>
  </si>
  <si>
    <t>NN12 6AD</t>
  </si>
  <si>
    <t>http://www.southoxon.gov.uk/about-us/how-we-work/privacy-site-info/accessibility-website</t>
  </si>
  <si>
    <t>OX14 4SB</t>
  </si>
  <si>
    <t>info@southoxon.gov.uk</t>
  </si>
  <si>
    <t>https://southribble.gov.uk/accessibility</t>
  </si>
  <si>
    <t>PR25 1DH</t>
  </si>
  <si>
    <t>BA20 1AS</t>
  </si>
  <si>
    <t>WV8 1PX</t>
  </si>
  <si>
    <t>https://www.southtyneside.gov.uk/article/38665/Accessibility</t>
  </si>
  <si>
    <t>NE33 2RL</t>
  </si>
  <si>
    <t>http://www.southampton.gov.uk/contact-us/accessibility.aspx</t>
  </si>
  <si>
    <t>SO14 7LY</t>
  </si>
  <si>
    <t>web.editor@southampton.gov.uk</t>
  </si>
  <si>
    <t>SS2 6ER</t>
  </si>
  <si>
    <t>https://www.southend.gov.uk/accessibility/home</t>
  </si>
  <si>
    <t>TW18 1XB</t>
  </si>
  <si>
    <t>https://www.spelthorne.gov.uk/article/16796/Accessibility</t>
  </si>
  <si>
    <t>communications.marketing@spelthorne.gov.uk</t>
  </si>
  <si>
    <t>equalities@stalbans.gov.uk</t>
  </si>
  <si>
    <t>https://www.stalbans.gov.uk/about-this-site/</t>
  </si>
  <si>
    <t>AL1 3LD</t>
  </si>
  <si>
    <t>https://www.westsuffolk.gov.uk/accessibility.cfm</t>
  </si>
  <si>
    <t>customer.services@westsuffolk.gov.uk</t>
  </si>
  <si>
    <t>IP33 3YU</t>
  </si>
  <si>
    <t>WA10 1HF</t>
  </si>
  <si>
    <t>https://www.sthelens.gov.uk/accessibility/</t>
  </si>
  <si>
    <t>https://www.staffordbc.gov.uk/website-accessibility-statement</t>
  </si>
  <si>
    <t>corporatesupport@staffordbc.gov.uk</t>
  </si>
  <si>
    <t>ST16 3AQ</t>
  </si>
  <si>
    <t>https://www.staffordshire.gov.uk/accessibility.aspx</t>
  </si>
  <si>
    <t>ST16 2DH</t>
  </si>
  <si>
    <t>https://www.staffsmoorlands.gov.uk/article/398/Accessibility</t>
  </si>
  <si>
    <t>ST13 6HQ</t>
  </si>
  <si>
    <t>SG1 1HN</t>
  </si>
  <si>
    <t>webmaster@stevenage.gov.uk</t>
  </si>
  <si>
    <t>http://www.stevenage.gov.uk/accessibility</t>
  </si>
  <si>
    <t>https://www.stockport.gov.uk/accessibility-statement</t>
  </si>
  <si>
    <t>webcontent@stockport.gov.uk</t>
  </si>
  <si>
    <t>SK1 3UR</t>
  </si>
  <si>
    <t>https://www.stockton.gov.uk/disclaimer/website-help/accessibility-statement/</t>
  </si>
  <si>
    <t>TS18 1LD</t>
  </si>
  <si>
    <t>ST4 1HH</t>
  </si>
  <si>
    <t>https://www.stoke.gov.uk/accessibility</t>
  </si>
  <si>
    <t>https://www.sunderland.gov.uk/accessibility</t>
  </si>
  <si>
    <t>BT82 8AN</t>
  </si>
  <si>
    <t>info@stratford-dc.gov.uk</t>
  </si>
  <si>
    <t>CV37 6HX</t>
  </si>
  <si>
    <t>GL5 4UB</t>
  </si>
  <si>
    <t>customer.services@stroud.gov.uk</t>
  </si>
  <si>
    <t>https://www.stroud.gov.uk/council-and-democracy/about-the-council/access-to-information/about-stroudgovuk</t>
  </si>
  <si>
    <t>customerservices@eastsuffolk.gov.uk</t>
  </si>
  <si>
    <t>IP12 1RT</t>
  </si>
  <si>
    <t>https://www.suffolk.gov.uk/about/web-accessibility/</t>
  </si>
  <si>
    <t>customer.services@suffolk.gov.uk</t>
  </si>
  <si>
    <t>IP1 2BX</t>
  </si>
  <si>
    <t>SR2 7DN</t>
  </si>
  <si>
    <t>https://www.surreycc.gov.uk/website/accessibility</t>
  </si>
  <si>
    <t>KT1 2DN</t>
  </si>
  <si>
    <t>https://www.surreyheath.gov.uk/accessibility</t>
  </si>
  <si>
    <t>https://www.swindon.gov.uk/accessibility</t>
  </si>
  <si>
    <t>https://www.tamworth.gov.uk/accessibility</t>
  </si>
  <si>
    <t>https://www.tewkesbury.gov.uk/accessibility</t>
  </si>
  <si>
    <t>GU15 3HD</t>
  </si>
  <si>
    <t>ME10 3HT</t>
  </si>
  <si>
    <t>https://www.swale.gov.uk/terms/</t>
  </si>
  <si>
    <t>https://www.swansea.gov.uk/accessibility</t>
  </si>
  <si>
    <t>webmaster@swansea.gov.uk</t>
  </si>
  <si>
    <t>SA1 3SN</t>
  </si>
  <si>
    <t>https://www.telford.gov.uk/accessibility</t>
  </si>
  <si>
    <t>SN1 2JH</t>
  </si>
  <si>
    <t>https://www.tameside.gov.uk/AccessibilityStatement</t>
  </si>
  <si>
    <t>OL6 7SG</t>
  </si>
  <si>
    <t>B79 7BZ</t>
  </si>
  <si>
    <t>enquiries@tamworth.gov.uk</t>
  </si>
  <si>
    <t>RH8 0BT</t>
  </si>
  <si>
    <t>West Somerset and Taunton District Councils</t>
  </si>
  <si>
    <t>https://www.somersetwestandtaunton.gov.uk/accessibility/</t>
  </si>
  <si>
    <t>TA1 1HE</t>
  </si>
  <si>
    <t>https://www.teignbridge.gov.uk/help-and-accessibility/help-and-accessibility/accessibility-statement-for-teignbridge-district-council/</t>
  </si>
  <si>
    <t>info@teignbridge.gov.uk</t>
  </si>
  <si>
    <t>TQ12 4XX</t>
  </si>
  <si>
    <t>https://www.warwickshire.gov.uk/accessibility</t>
  </si>
  <si>
    <t>https://www.watford.gov.uk/accessibility</t>
  </si>
  <si>
    <t>https://www.waverley.gov.uk/accessibility</t>
  </si>
  <si>
    <t>TF3 4NT</t>
  </si>
  <si>
    <t>https://www.tendringdc.gov.uk/node/2903</t>
  </si>
  <si>
    <t>webmaster@tendringdc.gov.uk</t>
  </si>
  <si>
    <t>CO15 1SE</t>
  </si>
  <si>
    <t>SP10 3AJ</t>
  </si>
  <si>
    <t>Info@testvalley.gov.uk</t>
  </si>
  <si>
    <t>GL20 5TT</t>
  </si>
  <si>
    <t>https://www.thanet.gov.uk/accessibility/</t>
  </si>
  <si>
    <t>CT9 1XZ</t>
  </si>
  <si>
    <t>enquiries@threerivers.gov.uk</t>
  </si>
  <si>
    <t>WD3 1RL</t>
  </si>
  <si>
    <t>https://www.threerivers.gov.uk/page/accessibility</t>
  </si>
  <si>
    <t>RM17 6SL</t>
  </si>
  <si>
    <t>https://www.tmbc.gov.uk/accessibility</t>
  </si>
  <si>
    <t>ME19 4LZ</t>
  </si>
  <si>
    <t>customer.services@tmbc.gov.uk</t>
  </si>
  <si>
    <t>https://www.torbay.gov.uk/website-help/accessibility/</t>
  </si>
  <si>
    <t>TQ1 3DR</t>
  </si>
  <si>
    <t>NP4 6YB</t>
  </si>
  <si>
    <t>https://www.torfaen.gov.uk/en/Accessibility.aspx</t>
  </si>
  <si>
    <t>EX39 2QG</t>
  </si>
  <si>
    <t>https://www.torridge.gov.uk/article/14979/Accessibility</t>
  </si>
  <si>
    <t>M32 0TH</t>
  </si>
  <si>
    <t>https://www.trafford.gov.uk/residents/Accessibility.aspx</t>
  </si>
  <si>
    <t>http://www.tunbridgewells.gov.uk/accessibility</t>
  </si>
  <si>
    <t>http://www.wellingborough.gov.uk/accessibility</t>
  </si>
  <si>
    <t>TN1 1LS</t>
  </si>
  <si>
    <t>https://www.uttlesford.gov.uk/article/5645/Accessibility</t>
  </si>
  <si>
    <t>website@uttlesford.gov.uk</t>
  </si>
  <si>
    <t>CB11 4ER</t>
  </si>
  <si>
    <t>CF63 4RU</t>
  </si>
  <si>
    <t>contactonevale@valeofglamorgan.gov.uk</t>
  </si>
  <si>
    <t>comments@whitehorsedc.gov.uk</t>
  </si>
  <si>
    <t>http://www.whitehorsedc.gov.uk/services-and-advice/community-advice-and-support/equality-and-diversity/disability-services/access-0</t>
  </si>
  <si>
    <t>http://www.wakefield.gov.uk/site/accessibility</t>
  </si>
  <si>
    <t>WF1 2DA</t>
  </si>
  <si>
    <t>WS1 1TP</t>
  </si>
  <si>
    <t>contact@warrington.gov.uk</t>
  </si>
  <si>
    <t>WA1 1XL</t>
  </si>
  <si>
    <t>https://www.warwickdc.gov.uk/accessibility</t>
  </si>
  <si>
    <t>CV32 5HZ</t>
  </si>
  <si>
    <t>https://www.westminster.gov.uk/accessibility</t>
  </si>
  <si>
    <t>https://www.woking.gov.uk/accessibility</t>
  </si>
  <si>
    <t>https://www.worcester.gov.uk/accessibility</t>
  </si>
  <si>
    <t>webmaster@warwickshire.gov.uk</t>
  </si>
  <si>
    <t>CV34 4RL</t>
  </si>
  <si>
    <t>communications@watford.gov.uk</t>
  </si>
  <si>
    <t>WD17 3EX</t>
  </si>
  <si>
    <t>East Suffolk Council</t>
  </si>
  <si>
    <t>GU7 1HR</t>
  </si>
  <si>
    <t>communications@waverley.gov.uk</t>
  </si>
  <si>
    <t>http://www.wealden.gov.uk/Wealden/Council/Website_Tools/Accessibility/Accessibility.aspx</t>
  </si>
  <si>
    <t>BN27 2AX</t>
  </si>
  <si>
    <t>http://www.wiltshire.gov.uk/accessibility</t>
  </si>
  <si>
    <t>http://www.worcestershire.gov.uk/accessibility</t>
  </si>
  <si>
    <t>generalenquiries@wellingborough.gov.uk</t>
  </si>
  <si>
    <t>NN8 1BP</t>
  </si>
  <si>
    <t>https://www.welhat.gov.uk/Accessibility</t>
  </si>
  <si>
    <t>contact-whc@welhat.gov.uk</t>
  </si>
  <si>
    <t>AL8 6AE</t>
  </si>
  <si>
    <t>RG14 5LD</t>
  </si>
  <si>
    <t>digital@westberks.gov.uk</t>
  </si>
  <si>
    <t>PL19 0BZ</t>
  </si>
  <si>
    <t>L39 2DF</t>
  </si>
  <si>
    <t>https://www.westlancs.gov.uk/about-the-council/contact-us/website-accessibility-and-help.aspx</t>
  </si>
  <si>
    <t>https://www.west-lindsey.gov.uk/accessibility/</t>
  </si>
  <si>
    <t>DN21 2NA</t>
  </si>
  <si>
    <t>https://www.westoxon.gov.uk/support/accessibility/</t>
  </si>
  <si>
    <t>OX28 6JH</t>
  </si>
  <si>
    <t>PO19 1RQ</t>
  </si>
  <si>
    <t>https://www.westsussex.gov.uk/accessibility-and-usability/</t>
  </si>
  <si>
    <t>SW1E 6QP</t>
  </si>
  <si>
    <t>https://www.wigan.gov.uk/SitePages/Accessibility.aspx</t>
  </si>
  <si>
    <t>WN1 1YN</t>
  </si>
  <si>
    <t>http://www.wyre.gov.uk/accessibility</t>
  </si>
  <si>
    <t>BA14 8JN</t>
  </si>
  <si>
    <t>SO23 9LJ</t>
  </si>
  <si>
    <t>customerservice@winchester.gov.uk</t>
  </si>
  <si>
    <t>https://www.winchester.gov.uk/n/accessibility</t>
  </si>
  <si>
    <t>https://www.wirral.gov.uk/about-council/about-website/accessibility</t>
  </si>
  <si>
    <t>CH41 6LA</t>
  </si>
  <si>
    <t>GU21 6YL</t>
  </si>
  <si>
    <t>https://www.wokingham.gov.uk/help/</t>
  </si>
  <si>
    <t>RG40 1BN</t>
  </si>
  <si>
    <t>https://www.wolverhampton.gov.uk/your-council/our-website/accessibility</t>
  </si>
  <si>
    <t>webmaster@wolverhampton.gov.uk</t>
  </si>
  <si>
    <t>WV1 1SH</t>
  </si>
  <si>
    <t>WR1 2EY</t>
  </si>
  <si>
    <t>Equality@worcestershire.gov.uk</t>
  </si>
  <si>
    <t>WR5 2NP</t>
  </si>
  <si>
    <t>webmaster@wrexham.gov.uk</t>
  </si>
  <si>
    <t>https://www.wrexham.gov.uk/top_navigation/access.htm</t>
  </si>
  <si>
    <t>LL11 1LG</t>
  </si>
  <si>
    <t>WR10 1PT</t>
  </si>
  <si>
    <t>HP11 1BB</t>
  </si>
  <si>
    <t>https://www.wycombe.gov.uk/pages/About-the-council/Website-information/Accessibility.aspx</t>
  </si>
  <si>
    <t>FY6 7PU</t>
  </si>
  <si>
    <t>https://www.wyreforestdc.gov.uk/5512.aspx</t>
  </si>
  <si>
    <t>DY11 7WF</t>
  </si>
  <si>
    <t>University Statistics</t>
  </si>
  <si>
    <t>Partial Statement</t>
  </si>
  <si>
    <t>Compliant</t>
  </si>
  <si>
    <t>Poor Attempt</t>
  </si>
  <si>
    <t>Total</t>
  </si>
  <si>
    <t>University WebAIM stats</t>
  </si>
  <si>
    <t>Local Authority WebAIM stats</t>
  </si>
  <si>
    <t>Avg per section</t>
  </si>
  <si>
    <t>Avg University WebAIM score</t>
  </si>
  <si>
    <t>Avg Local Authority WebAIM score</t>
  </si>
  <si>
    <t>Total Stats</t>
  </si>
  <si>
    <t>Total WebAIM stats</t>
  </si>
  <si>
    <t>Avg Total WebAIM score</t>
  </si>
  <si>
    <t>website@yorksj.ac.uk</t>
  </si>
  <si>
    <t>YO31 7EX</t>
  </si>
  <si>
    <t>marketing-support@york.ac.uk</t>
  </si>
  <si>
    <t>YO10 5DD</t>
  </si>
  <si>
    <t>webeditor@glyndwr.ac.uk</t>
  </si>
  <si>
    <t>LL11 2AW</t>
  </si>
  <si>
    <t>web@worc.ac.uk</t>
  </si>
  <si>
    <t>WR2 6AJ</t>
  </si>
  <si>
    <t>WV1 1LY</t>
  </si>
  <si>
    <t>enquiries@wlv.ac.uk</t>
  </si>
  <si>
    <t>SO22 4NR</t>
  </si>
  <si>
    <t>W1B 2HW</t>
  </si>
  <si>
    <t>web@uws.ac.uk</t>
  </si>
  <si>
    <t>KA8 0SX</t>
  </si>
  <si>
    <t>infopoint@uwe.ac.uk</t>
  </si>
  <si>
    <t>BS16 1QY</t>
  </si>
  <si>
    <t>Disability@uwl.ac.uk</t>
  </si>
  <si>
    <t>W5 5RF</t>
  </si>
  <si>
    <t>CV4 7AL</t>
  </si>
  <si>
    <t>web@uwtsd.ac.uk</t>
  </si>
  <si>
    <t>SA31 3EP</t>
  </si>
  <si>
    <t>support@ualdigitalteam.zendesk.com</t>
  </si>
  <si>
    <t>WC1V 7EY</t>
  </si>
  <si>
    <t>CT1 3AN</t>
  </si>
  <si>
    <t>web-support@ucl.ac.uk</t>
  </si>
  <si>
    <t>WC1E 6BT</t>
  </si>
  <si>
    <t>BT15 1ED</t>
  </si>
  <si>
    <t>webadmin@tees.ac.uk</t>
  </si>
  <si>
    <t>TS1 3BX</t>
  </si>
  <si>
    <t>SA2 8PP</t>
  </si>
  <si>
    <t>webteam@sussex.ac.uk</t>
  </si>
  <si>
    <t>BN1 9RH</t>
  </si>
  <si>
    <t>web-support@surrey.ac.uk</t>
  </si>
  <si>
    <t>GU2 7XH</t>
  </si>
  <si>
    <t>SR1 3SD</t>
  </si>
  <si>
    <t>webmaster@uos.ac.uk</t>
  </si>
  <si>
    <t>IP4 1QJ</t>
  </si>
  <si>
    <t>webteam@strath.ac.uk</t>
  </si>
  <si>
    <t>G1 1XQ</t>
  </si>
  <si>
    <t>FK9 4LA</t>
  </si>
  <si>
    <t>marketing@staffs.ac.uk</t>
  </si>
  <si>
    <t>ST4 2DE</t>
  </si>
  <si>
    <t>TW1 4SX</t>
  </si>
  <si>
    <t>webmaster@sgul.ac.uk</t>
  </si>
  <si>
    <t>SW17 0RE</t>
  </si>
  <si>
    <t>KY16 9AJ</t>
  </si>
  <si>
    <t>SO17 1BJ</t>
  </si>
  <si>
    <t>CF37 1DL</t>
  </si>
  <si>
    <t>webrequests@solent.ac.uk</t>
  </si>
  <si>
    <t>SO14 0YN</t>
  </si>
  <si>
    <t>WC1H 0XG</t>
  </si>
  <si>
    <t>webcontent@soas.ac.uk</t>
  </si>
  <si>
    <t>creativedigital@shu.ac.uk</t>
  </si>
  <si>
    <t>S1 1WB</t>
  </si>
  <si>
    <t>S10 2TN</t>
  </si>
  <si>
    <t>M5 4WT</t>
  </si>
  <si>
    <t>webmaster@rhul.ac.uk</t>
  </si>
  <si>
    <t>TW20 0EX</t>
  </si>
  <si>
    <t>accessibility@rau.ac.uk</t>
  </si>
  <si>
    <t>GL7 6JS</t>
  </si>
  <si>
    <t>SW15 5PJ</t>
  </si>
  <si>
    <t>webproject@rgu.ac.uk</t>
  </si>
  <si>
    <t>AB10 7QB</t>
  </si>
  <si>
    <t>digitaldevelopment@reading.ac.uk</t>
  </si>
  <si>
    <t>RG6 6AH</t>
  </si>
  <si>
    <t>SE10 0EW</t>
  </si>
  <si>
    <t>info@rave.ac.uk</t>
  </si>
  <si>
    <t>BT7 1NN</t>
  </si>
  <si>
    <t>disability.office@qub.ac.uk</t>
  </si>
  <si>
    <t>dds@qmul.ac.uk</t>
  </si>
  <si>
    <t>E1 4NS</t>
  </si>
  <si>
    <t>EH21 6UU</t>
  </si>
  <si>
    <t>PO1 2UP</t>
  </si>
  <si>
    <t>info@port.ac.uk</t>
  </si>
  <si>
    <t>PL6 8BH</t>
  </si>
  <si>
    <t>PL4 8AA</t>
  </si>
  <si>
    <t>OX3 0BP</t>
  </si>
  <si>
    <t>webdev@brookes.ac.uk</t>
  </si>
  <si>
    <t>webmaster@oxfordmartin.ox.ac.uk</t>
  </si>
  <si>
    <t>OX1 3BD</t>
  </si>
  <si>
    <t>marketing.requests@ntu.ac.uk</t>
  </si>
  <si>
    <t>NG1 4FQ</t>
  </si>
  <si>
    <t>web@nottingham.ac.uk</t>
  </si>
  <si>
    <t>NG7 2RD</t>
  </si>
  <si>
    <t>r.brown@nua.ac.uk</t>
  </si>
  <si>
    <t>NR2 4SN</t>
  </si>
  <si>
    <t>bc.digital.marketing@northumbria.ac.uk</t>
  </si>
  <si>
    <t>NE1 8ST</t>
  </si>
  <si>
    <t>NN1 5PH</t>
  </si>
  <si>
    <t>web@newman.ac.uk</t>
  </si>
  <si>
    <t>B32 3NT</t>
  </si>
  <si>
    <t>webmaster@ncl.ac.uk</t>
  </si>
  <si>
    <t>NE1 7RU</t>
  </si>
  <si>
    <t>NW4 4BT</t>
  </si>
  <si>
    <t>webteam@mmu.ac.uk</t>
  </si>
  <si>
    <t>M15 6BH</t>
  </si>
  <si>
    <t>M13 9PL</t>
  </si>
  <si>
    <t>webteam@lboro.ac.uk</t>
  </si>
  <si>
    <t>LE11 3TU</t>
  </si>
  <si>
    <t>SE1 6LN</t>
  </si>
  <si>
    <t>accessibility@lsbu.ac.uk</t>
  </si>
  <si>
    <t>WC2A 2AE</t>
  </si>
  <si>
    <t>webteam@londonmet.ac.uk</t>
  </si>
  <si>
    <t>E2 8AA</t>
  </si>
  <si>
    <t>content@ljmu.ac.uk</t>
  </si>
  <si>
    <t>L3 5UX</t>
  </si>
  <si>
    <t>itshelp@hope.ac.uk</t>
  </si>
  <si>
    <t>L16 9JD</t>
  </si>
  <si>
    <t>L69 3BX</t>
  </si>
  <si>
    <t>studentwellbeing@lincoln.ac.uk</t>
  </si>
  <si>
    <t>LN6 7TS</t>
  </si>
  <si>
    <t>LE1 7RH</t>
  </si>
  <si>
    <t>LS18 5HD</t>
  </si>
  <si>
    <t>hello@leedstrinity.ac.uk</t>
  </si>
  <si>
    <t>web.support@leedsmet.ac.uk</t>
  </si>
  <si>
    <t>LS1 3HE</t>
  </si>
  <si>
    <t>LS2 9AQ</t>
  </si>
  <si>
    <t>webmaster@leeds.ac.uk</t>
  </si>
  <si>
    <t>LS2 9JT</t>
  </si>
  <si>
    <t>LA1 4YW</t>
  </si>
  <si>
    <t>KT1 1LQ</t>
  </si>
  <si>
    <t>WC2R 2LS</t>
  </si>
  <si>
    <t>webmaster@kent.ac.uk</t>
  </si>
  <si>
    <t>CT2 7NZ</t>
  </si>
  <si>
    <t>8888@kcl.ac.uk</t>
  </si>
  <si>
    <t>itservice@keele.ac.uk</t>
  </si>
  <si>
    <t>ST5 5BG</t>
  </si>
  <si>
    <t>SW7 2AZ</t>
  </si>
  <si>
    <t>HU6 7RX</t>
  </si>
  <si>
    <t>webteam@hud.ac.uk</t>
  </si>
  <si>
    <t>HD1 3DH</t>
  </si>
  <si>
    <t>AL10 9EU</t>
  </si>
  <si>
    <t>EH14 4AS</t>
  </si>
  <si>
    <t>TF10 8NB</t>
  </si>
  <si>
    <t>SE10 9LS</t>
  </si>
  <si>
    <t>communications@gold.ac.uk</t>
  </si>
  <si>
    <t>SE14 6NW</t>
  </si>
  <si>
    <t>GL50 2RH</t>
  </si>
  <si>
    <t>webteam@gcu.ac.uk</t>
  </si>
  <si>
    <t>G4 0BA</t>
  </si>
  <si>
    <t>webteam@glasgow.ac.uk</t>
  </si>
  <si>
    <t>G12 8QQ</t>
  </si>
  <si>
    <t>TR11 4RH</t>
  </si>
  <si>
    <t>EX4 4PY</t>
  </si>
  <si>
    <t>CO4 3SQ</t>
  </si>
  <si>
    <t>EH11 4BN</t>
  </si>
  <si>
    <t>EH8 9YL</t>
  </si>
  <si>
    <t>itservicedesk@edgehill.ac.uk</t>
  </si>
  <si>
    <t>L39 4QP</t>
  </si>
  <si>
    <t>E16 2RD</t>
  </si>
  <si>
    <t>NR4 7TJ</t>
  </si>
  <si>
    <t>DH1 3HP</t>
  </si>
  <si>
    <t>help4u@dundee.ac.uk</t>
  </si>
  <si>
    <t>DD1 4HN</t>
  </si>
  <si>
    <t>DE22 1GB</t>
  </si>
  <si>
    <t>LE1 9BH</t>
  </si>
  <si>
    <t>CA1 2HH</t>
  </si>
  <si>
    <t>accessibility.mc@coventry.ac.uk</t>
  </si>
  <si>
    <t>CV1 5FB</t>
  </si>
  <si>
    <t>EC1V 0HB</t>
  </si>
  <si>
    <t>PO19 6PE</t>
  </si>
  <si>
    <t>webteam@chester.ac.uk</t>
  </si>
  <si>
    <t>CH1 4BJ</t>
  </si>
  <si>
    <t>WebCo-ordinator@uclan.ac.uk</t>
  </si>
  <si>
    <t>PR1 2HE</t>
  </si>
  <si>
    <t>CF5 2YB</t>
  </si>
  <si>
    <t>CF10 3AT</t>
  </si>
  <si>
    <t>webmaster@cam.ac.uk</t>
  </si>
  <si>
    <t>CB2 1TN</t>
  </si>
  <si>
    <t>CT1 1QU</t>
  </si>
  <si>
    <t>HP11 2JZ</t>
  </si>
  <si>
    <t>webmaster@buckingham.ac.uk</t>
  </si>
  <si>
    <t>MK18 1EG</t>
  </si>
  <si>
    <t>support@brunelweb.zendesk.com</t>
  </si>
  <si>
    <t>UB8 3PH</t>
  </si>
  <si>
    <t>web-editor@bristol.ac.uk</t>
  </si>
  <si>
    <t>BS8 1QU</t>
  </si>
  <si>
    <t>webteam@brighton.ac.uk</t>
  </si>
  <si>
    <t>BN2 4AT</t>
  </si>
  <si>
    <t>web-team@bradford.ac.uk</t>
  </si>
  <si>
    <t>BD7 1DP</t>
  </si>
  <si>
    <t>BH12 5BB</t>
  </si>
  <si>
    <t>webmaster@bolton.ac.uk</t>
  </si>
  <si>
    <t>BL3 5AB</t>
  </si>
  <si>
    <t>LN1 3DY</t>
  </si>
  <si>
    <t>B5 5JU</t>
  </si>
  <si>
    <t>web-feedback@contacts.bham.ac.uk</t>
  </si>
  <si>
    <t>B15 2TT</t>
  </si>
  <si>
    <t>elisabeth.coughlin@beds.ac.uk</t>
  </si>
  <si>
    <t>LU1 3JU</t>
  </si>
  <si>
    <t>BA2 9BN</t>
  </si>
  <si>
    <t>BA2 7AY</t>
  </si>
  <si>
    <t>LL57 2DG</t>
  </si>
  <si>
    <t>B4 7ET</t>
  </si>
  <si>
    <t>equalities@aub.ac.uk</t>
  </si>
  <si>
    <t>BH12 5HH</t>
  </si>
  <si>
    <t>webfeedback@anglia.ac.uk</t>
  </si>
  <si>
    <t>CB1 1PT</t>
  </si>
  <si>
    <t>SY23 3FL</t>
  </si>
  <si>
    <t>isservicedesk@abertay.ac.uk</t>
  </si>
  <si>
    <t>DD1 1HG</t>
  </si>
  <si>
    <t>web-team@abdn.ac.uk</t>
  </si>
  <si>
    <t>AB24 3FX</t>
  </si>
  <si>
    <t>BN11 1HS</t>
  </si>
  <si>
    <t>CA14 3YJ</t>
  </si>
  <si>
    <t>DE5 3BT</t>
  </si>
  <si>
    <t>BN17 5LF</t>
  </si>
  <si>
    <t>NG17 1AL</t>
  </si>
  <si>
    <t>TN23 1PL</t>
  </si>
  <si>
    <t>HP19 8FF</t>
  </si>
  <si>
    <t>S70 2DR</t>
  </si>
  <si>
    <t>LA14 2LD</t>
  </si>
  <si>
    <t>SS14 1DL</t>
  </si>
  <si>
    <t>RG21 4AH</t>
  </si>
  <si>
    <t>S80 2AH</t>
  </si>
  <si>
    <t>BA1 1JG</t>
  </si>
  <si>
    <t>MK42 9AP</t>
  </si>
  <si>
    <t>B18 4QY</t>
  </si>
  <si>
    <t>LE19 2EP</t>
  </si>
  <si>
    <t>BB1 7DY</t>
  </si>
  <si>
    <t>FY1 3AH</t>
  </si>
  <si>
    <t>NP23 6XB</t>
  </si>
  <si>
    <t>S43 4JY</t>
  </si>
  <si>
    <t>BL1 1RU</t>
  </si>
  <si>
    <t>EN8 9XG</t>
  </si>
  <si>
    <t>BH15 2RU</t>
  </si>
  <si>
    <t>PE21 8QR</t>
  </si>
  <si>
    <t>BH2 6EB</t>
  </si>
  <si>
    <t>RG12 1JD</t>
  </si>
  <si>
    <t>BD1 1HX</t>
  </si>
  <si>
    <t>CM7 9HB</t>
  </si>
  <si>
    <t>NR19 1EE</t>
  </si>
  <si>
    <t>CM15 8AY</t>
  </si>
  <si>
    <t>CF31 4WB</t>
  </si>
  <si>
    <t>BN3 3BQ</t>
  </si>
  <si>
    <t>BS1 5TR</t>
  </si>
  <si>
    <t>NR7 0DU</t>
  </si>
  <si>
    <t>B61 8DA</t>
  </si>
  <si>
    <t>NG9 1AB</t>
  </si>
  <si>
    <t>HP20 1UY</t>
  </si>
  <si>
    <t>BB11 9SA</t>
  </si>
  <si>
    <t>BL9 7QZ</t>
  </si>
  <si>
    <t>CF83 3HU</t>
  </si>
  <si>
    <t>HX1 1UN</t>
  </si>
  <si>
    <t>CB2 1BY</t>
  </si>
  <si>
    <t>CB3 0AP</t>
  </si>
  <si>
    <t>WS11 1BG</t>
  </si>
  <si>
    <t>CT1 1YW</t>
  </si>
  <si>
    <t>CF11 0BA</t>
  </si>
  <si>
    <t>CA3 8QG</t>
  </si>
  <si>
    <t>SA31 1JP</t>
  </si>
  <si>
    <t>SS7 1TF</t>
  </si>
  <si>
    <t>LU7 1AT</t>
  </si>
  <si>
    <t>SA43 1DG</t>
  </si>
  <si>
    <t>LE11 2TX</t>
  </si>
  <si>
    <t>CM1 1JE</t>
  </si>
  <si>
    <t>GL50 9SA</t>
  </si>
  <si>
    <t>OX15 4AA</t>
  </si>
  <si>
    <t>SK10 1EA</t>
  </si>
  <si>
    <t>CH1 2NP</t>
  </si>
  <si>
    <t>S40 1LP</t>
  </si>
  <si>
    <t>PO19 1TY</t>
  </si>
  <si>
    <t>HP6 5AW</t>
  </si>
  <si>
    <t>PR7 1AL</t>
  </si>
  <si>
    <t>BH23 1AZ</t>
  </si>
  <si>
    <t>LN1 1DD</t>
  </si>
  <si>
    <t>EC2P 2EJ</t>
  </si>
  <si>
    <t>YO1 6GA</t>
  </si>
  <si>
    <t>CO3 3WG</t>
  </si>
  <si>
    <t>LL32 8DU</t>
  </si>
  <si>
    <t>CA28 7SJ</t>
  </si>
  <si>
    <t>NN17 1QG</t>
  </si>
  <si>
    <t>TR1 3AY</t>
  </si>
  <si>
    <t>GL7 1PX</t>
  </si>
  <si>
    <t>CV1 5RR</t>
  </si>
  <si>
    <t>BD23 1FJ</t>
  </si>
  <si>
    <t>RH10 1UZ</t>
  </si>
  <si>
    <t>CA1 1RD</t>
  </si>
  <si>
    <t>HP1 1DN</t>
  </si>
  <si>
    <t>DL1 5QT</t>
  </si>
  <si>
    <t>DA1 1DR</t>
  </si>
  <si>
    <t>NN11 4FP</t>
  </si>
  <si>
    <t>LL15 1AS</t>
  </si>
  <si>
    <t>DE1 2FS</t>
  </si>
  <si>
    <t>DE7 8HG</t>
  </si>
  <si>
    <t>DE4 3NN</t>
  </si>
  <si>
    <t>EX2 4QD</t>
  </si>
  <si>
    <t>DN1 3BU</t>
  </si>
  <si>
    <t>DT1 1XJ</t>
  </si>
  <si>
    <t>CT16 3PJ</t>
  </si>
  <si>
    <t>DY1 1HF</t>
  </si>
  <si>
    <t>DH1 5UZ</t>
  </si>
  <si>
    <t>CB7 4EE</t>
  </si>
  <si>
    <t>EX14 1EJ</t>
  </si>
  <si>
    <t>GU31 4EX</t>
  </si>
  <si>
    <t>SG13 8EQ</t>
  </si>
  <si>
    <t>LN11 9NL</t>
  </si>
  <si>
    <t>NN14 4LZ</t>
  </si>
  <si>
    <t>DN14 5BE</t>
  </si>
  <si>
    <t>DE14 2EB</t>
  </si>
  <si>
    <t>BN7 1UE</t>
  </si>
  <si>
    <t>SO50 9YN</t>
  </si>
  <si>
    <t>CA11 7QF</t>
  </si>
  <si>
    <t>KT10 9SD</t>
  </si>
  <si>
    <t>CM16 4BZ</t>
  </si>
  <si>
    <t>KT18 5BY</t>
  </si>
  <si>
    <t>DE7 5RP</t>
  </si>
  <si>
    <t>CM1 1QH</t>
  </si>
  <si>
    <t>EX1 1JJ</t>
  </si>
  <si>
    <t>PO16 7AZ</t>
  </si>
  <si>
    <t>PE15 8NQ</t>
  </si>
  <si>
    <t>CH7 6NB</t>
  </si>
  <si>
    <t>Folkestone and Hythe District Council</t>
  </si>
  <si>
    <t>CT20 2QY</t>
  </si>
  <si>
    <t>GL16 8HG</t>
  </si>
  <si>
    <t>FY8 1LW</t>
  </si>
  <si>
    <t>NE8 1HH</t>
  </si>
  <si>
    <t>NG5 6LU</t>
  </si>
  <si>
    <t>enquiries@gedling.gov.uk</t>
  </si>
  <si>
    <t>GL1 2PE</t>
  </si>
  <si>
    <t>GL1 2TG</t>
  </si>
  <si>
    <t>PO12 1EB</t>
  </si>
  <si>
    <t xml:space="preserve">DA12 1AU </t>
  </si>
  <si>
    <t>NR30 2QF</t>
  </si>
  <si>
    <t>GU2 4BB</t>
  </si>
  <si>
    <t>LL55 1SH</t>
  </si>
  <si>
    <t>WA8 7QF</t>
  </si>
  <si>
    <t>DL6 2UU</t>
  </si>
  <si>
    <t>SO23 8UJ</t>
  </si>
  <si>
    <t>LE16 7AG</t>
  </si>
  <si>
    <t>CM20 1WG</t>
  </si>
  <si>
    <t>HG1 2SG</t>
  </si>
  <si>
    <t>GU51 4AE</t>
  </si>
  <si>
    <t>TS24 8AY</t>
  </si>
  <si>
    <t>TN34 1QR</t>
  </si>
  <si>
    <t>PO9 2AX</t>
  </si>
  <si>
    <t>HR4 0LE</t>
  </si>
  <si>
    <t>AL1 4LW</t>
  </si>
  <si>
    <t>WD6 1WN</t>
  </si>
  <si>
    <t>SK23 7SW</t>
  </si>
  <si>
    <t>LE10 0FR</t>
  </si>
  <si>
    <t>RH12 1RL</t>
  </si>
  <si>
    <t>PE29 3TN</t>
  </si>
  <si>
    <t>BB5 0PF</t>
  </si>
  <si>
    <t>IP1 2DE</t>
  </si>
  <si>
    <t>LL77 7TW</t>
  </si>
  <si>
    <t>PO30 1UD</t>
  </si>
  <si>
    <t>TR21 0LW</t>
  </si>
  <si>
    <t>ME14 1XQ</t>
  </si>
  <si>
    <t>NN15 7QX</t>
  </si>
  <si>
    <t>PE30 1EX</t>
  </si>
  <si>
    <t>HU1 3TF</t>
  </si>
  <si>
    <t>Hull City Council</t>
  </si>
  <si>
    <t>HD1 2NQ</t>
  </si>
  <si>
    <t>L36 9UX</t>
  </si>
  <si>
    <t>BB8 7AA</t>
  </si>
  <si>
    <t>LA1 1PJ</t>
  </si>
  <si>
    <t>LS1 1UR</t>
  </si>
  <si>
    <t>LE1 1FZ</t>
  </si>
  <si>
    <t>LE3 8SA</t>
  </si>
  <si>
    <t>BN21 4TW</t>
  </si>
  <si>
    <t>WS13 6HS</t>
  </si>
  <si>
    <t>LN1 1YL</t>
  </si>
  <si>
    <t>L1 6BW</t>
  </si>
  <si>
    <t>IG11 7LU</t>
  </si>
  <si>
    <t>N11 1NP</t>
  </si>
  <si>
    <t>DA6 7AT</t>
  </si>
  <si>
    <t>HA9 0FJ</t>
  </si>
  <si>
    <t>BR1 3UH</t>
  </si>
  <si>
    <t>N1C 4AG</t>
  </si>
  <si>
    <t>CR0 1EA</t>
  </si>
  <si>
    <t>W5 2HL</t>
  </si>
  <si>
    <t>EN1 3XA</t>
  </si>
  <si>
    <t>E8 1DY</t>
  </si>
  <si>
    <t>W6 9JU</t>
  </si>
  <si>
    <t>N22 8LE</t>
  </si>
  <si>
    <t>HA1 2XY</t>
  </si>
  <si>
    <t>https://www.southsomerset.gov.uk/accessibility</t>
  </si>
  <si>
    <t>webmaster@adur-worthing.gov.uk</t>
  </si>
  <si>
    <t>hannah.middleton@ambervalley.gov.uk</t>
  </si>
  <si>
    <t>customerservices@barrowbc.gov.uk</t>
  </si>
  <si>
    <t>Contact Email</t>
  </si>
  <si>
    <t>cis@bathnes.gov.uk</t>
  </si>
  <si>
    <t>webteam@blackburn.gov.uk</t>
  </si>
  <si>
    <t>webteam@broadland.gov.uk</t>
  </si>
  <si>
    <t>equalitiesanddiversity@bournemouth.gov.uk</t>
  </si>
  <si>
    <t>digital.services@bracknell-forest.gov.uk</t>
  </si>
  <si>
    <t>website@bristol.gov.uk</t>
  </si>
  <si>
    <t>webteam@broxtowe.gov.uk</t>
  </si>
  <si>
    <t>helpdesk@burnley.gov.uk</t>
  </si>
  <si>
    <t>webteam@calderdale.gov.uk</t>
  </si>
  <si>
    <t>webmaster@cannockchasedc.gov.uk</t>
  </si>
  <si>
    <t>digital@carmarthenshire.gov.uk</t>
  </si>
  <si>
    <t>webteam@cheshireeast.gov.uk</t>
  </si>
  <si>
    <t>pro@cityoflondon.gov.uk</t>
  </si>
  <si>
    <t>https://www.york.gov.uk/Accessibility</t>
  </si>
  <si>
    <t>webmanager@cornwall.gov.uk</t>
  </si>
  <si>
    <t>webeditors@coventry.gov.uk</t>
  </si>
  <si>
    <t>mydarlington@darlington.gov.uk</t>
  </si>
  <si>
    <t>webmaster@derbyshiredales.gov.uk</t>
  </si>
  <si>
    <t>webteam@doncaster.gov.uk</t>
  </si>
  <si>
    <t>webadmin@durham.gov.uk</t>
  </si>
  <si>
    <t>webmaster@eastdevon.gov.uk</t>
  </si>
  <si>
    <t>websites@erewash.gov.uk</t>
  </si>
  <si>
    <t>ECC.Equalities@essex.gov.uk</t>
  </si>
  <si>
    <t>webteam@folkestone-hythe.gov.uk</t>
  </si>
  <si>
    <t>enquiries@gosport.gov.uk</t>
  </si>
  <si>
    <t>webmaster@great-yarmouth.gov.uk</t>
  </si>
  <si>
    <t>info@hambleton.gov.uk</t>
  </si>
  <si>
    <t>communications@harborough.gov.uk</t>
  </si>
  <si>
    <t>web@harrogate.gov.uk</t>
  </si>
  <si>
    <t>myhastings@hastings.gov.uk</t>
  </si>
  <si>
    <t>web.team@hertfordshire.gov.uk</t>
  </si>
  <si>
    <t>customer.services@hertsmere.gov.uk</t>
  </si>
  <si>
    <t>webmaster@lancaster.gov.uk</t>
  </si>
  <si>
    <t>webmaster@leeds.gov.uk</t>
  </si>
  <si>
    <t>customer.services@leicester.gov.uk</t>
  </si>
  <si>
    <t>chris.lear@lichfielddc.gov.uk</t>
  </si>
  <si>
    <t>Customer_Services@lincolnshire.gov.uk</t>
  </si>
  <si>
    <t>webmaster@liverpool.gov.uk</t>
  </si>
  <si>
    <t>webteam@bexley.gov.uk</t>
  </si>
  <si>
    <t>webmaster@barnet.gov.uk</t>
  </si>
  <si>
    <t>webmaster@lbhf.gov.uk</t>
  </si>
  <si>
    <t>info@bromley.gov.uk</t>
  </si>
  <si>
    <t>contact.thecouncil@croydon.gov.uk</t>
  </si>
  <si>
    <t>website@hackney.gov.uk</t>
  </si>
  <si>
    <t>content@haringey.gov.uk</t>
  </si>
  <si>
    <t>Partial</t>
  </si>
  <si>
    <t>Police Force</t>
  </si>
  <si>
    <t>Avon and Somerset Constabulary</t>
  </si>
  <si>
    <t>Bedfordshire Police</t>
  </si>
  <si>
    <t>Cambridgeshire Constabulary</t>
  </si>
  <si>
    <t>Cheshire Constabulary</t>
  </si>
  <si>
    <t>City of London Police</t>
  </si>
  <si>
    <t>Cleveland Police</t>
  </si>
  <si>
    <t>Cumbria Constabulary</t>
  </si>
  <si>
    <t>Derbyshire Constabulary</t>
  </si>
  <si>
    <t>Devon &amp; Cornwall Police</t>
  </si>
  <si>
    <t>Dorset Police</t>
  </si>
  <si>
    <t>Durham Constabulary</t>
  </si>
  <si>
    <t>Essex Police</t>
  </si>
  <si>
    <t>Gloucestershire Constabulary</t>
  </si>
  <si>
    <t>Greater Manchester Police</t>
  </si>
  <si>
    <t>Hampshire Constabulary</t>
  </si>
  <si>
    <t>Hertfordshire Constabulary</t>
  </si>
  <si>
    <t>Humberside Police</t>
  </si>
  <si>
    <t>Kent Police</t>
  </si>
  <si>
    <t>Lancashire Constabulary</t>
  </si>
  <si>
    <t>Leicestershire Police</t>
  </si>
  <si>
    <t>Lincolnshire Police</t>
  </si>
  <si>
    <t>Merseyside Police</t>
  </si>
  <si>
    <t>Metropolitan Police Service</t>
  </si>
  <si>
    <t>Norfolk Constabulary</t>
  </si>
  <si>
    <t>North Yorkshire Police</t>
  </si>
  <si>
    <t>Northamptonshire Police</t>
  </si>
  <si>
    <t>Northumbria Police</t>
  </si>
  <si>
    <t>Nottinghamshire Police</t>
  </si>
  <si>
    <t>South Yorkshire Police</t>
  </si>
  <si>
    <t>Staffordshire Police</t>
  </si>
  <si>
    <t>Suffolk Constabulary</t>
  </si>
  <si>
    <t>Surrey Police</t>
  </si>
  <si>
    <t>Sussex Police</t>
  </si>
  <si>
    <t>Thames Valley Police</t>
  </si>
  <si>
    <t>Warwickshire Police</t>
  </si>
  <si>
    <t>West Mercia Police</t>
  </si>
  <si>
    <t>West Midlands Police</t>
  </si>
  <si>
    <t>West Yorkshire Police</t>
  </si>
  <si>
    <t>Wiltshire Police</t>
  </si>
  <si>
    <t>Police Service of Northern Ireland</t>
  </si>
  <si>
    <t>Police Scotland</t>
  </si>
  <si>
    <t>Dyfed-Powys Police</t>
  </si>
  <si>
    <t>Gwent Police</t>
  </si>
  <si>
    <t>North Wales Police</t>
  </si>
  <si>
    <t>South Wales Police</t>
  </si>
  <si>
    <t>National Police Air Service</t>
  </si>
  <si>
    <t>British Transport Police</t>
  </si>
  <si>
    <t>Ministry of Defence Police</t>
  </si>
  <si>
    <t>Fire &amp; Rescue Service</t>
  </si>
  <si>
    <t>London Fire Brigade</t>
  </si>
  <si>
    <t>Scottish Fire and Rescue Service</t>
  </si>
  <si>
    <t>Avon Fire &amp; Rescue Service</t>
  </si>
  <si>
    <t>Cornwall Fire &amp; Rescue Service</t>
  </si>
  <si>
    <t>Devon &amp; Somerset Fire &amp; Rescue Service</t>
  </si>
  <si>
    <t>Dorset &amp; Wiltshire Fire &amp; Rescue Service</t>
  </si>
  <si>
    <t>Gloucestershire Fire &amp; Rescue Service</t>
  </si>
  <si>
    <t>Guernsey Fire &amp; Rescue Service</t>
  </si>
  <si>
    <t>Jersey Fire &amp; Rescue Service</t>
  </si>
  <si>
    <t>Isles of Scilly Fire &amp; Rescue Service</t>
  </si>
  <si>
    <t>Buckinghamshire Fire &amp; Rescue Service</t>
  </si>
  <si>
    <t>East Sussex Fire &amp; Rescue Service</t>
  </si>
  <si>
    <t>Hampshire Fire &amp; Rescue Service</t>
  </si>
  <si>
    <t>Isle of Wight Fire &amp; Rescue Service</t>
  </si>
  <si>
    <t>Kent Fire &amp; Rescue Service</t>
  </si>
  <si>
    <t>Oxfordshire Fire &amp; Rescue Service</t>
  </si>
  <si>
    <t>Royal Berkshire Fire &amp; Rescue Service</t>
  </si>
  <si>
    <t>Surrey Fire &amp; Rescue Service</t>
  </si>
  <si>
    <t>West Sussex Fire &amp; Rescue Service</t>
  </si>
  <si>
    <t>Cleveland Fire &amp; Rescue Service</t>
  </si>
  <si>
    <t>Durham Fire &amp; Rescue Service</t>
  </si>
  <si>
    <t>Northumberland Fire &amp; Rescue Service</t>
  </si>
  <si>
    <t>Tyne and Wear Fire &amp; Rescue Service</t>
  </si>
  <si>
    <t>Humberside Fire &amp; Rescue Service</t>
  </si>
  <si>
    <t>North Yorkshire Fire &amp; Rescue Service</t>
  </si>
  <si>
    <t>South Yorkshire Fire &amp; Rescue Service</t>
  </si>
  <si>
    <t>West Yorkshire Fire &amp; Rescue Service</t>
  </si>
  <si>
    <t>Cheshire Fire &amp; Rescue Service</t>
  </si>
  <si>
    <t>South Wales Fire &amp; Rescue Service</t>
  </si>
  <si>
    <t>North Wales Fire &amp; Rescue Service</t>
  </si>
  <si>
    <t>Mid and West Wales Fire &amp; Rescue Service</t>
  </si>
  <si>
    <t>West Midlands Fire &amp; Rescue Service</t>
  </si>
  <si>
    <t>Warwickshire Fire &amp; Rescue Service</t>
  </si>
  <si>
    <t>Staffordshire Fire &amp; Rescue Service</t>
  </si>
  <si>
    <t>Shropshire Fire &amp; Rescue Service</t>
  </si>
  <si>
    <t>Hereford and Worcester Fire &amp; Rescue Service</t>
  </si>
  <si>
    <t>Northamptonshire Fire &amp; Rescue Service</t>
  </si>
  <si>
    <t>Nottinghamshire Fire &amp; Rescue Service</t>
  </si>
  <si>
    <t>Lincolnshire Fire &amp; Rescue Service</t>
  </si>
  <si>
    <t>Leicestershire Fire &amp; Rescue Service</t>
  </si>
  <si>
    <t>Derbyshire Fire &amp; Rescue Service</t>
  </si>
  <si>
    <t>Suffolk Fire &amp; Rescue Service</t>
  </si>
  <si>
    <t>Norfolk Fire &amp; Rescue Service</t>
  </si>
  <si>
    <t>Hertfordshire Fire &amp; Rescue Service</t>
  </si>
  <si>
    <t>Essex Fire &amp; Rescue Service</t>
  </si>
  <si>
    <t>Cambridgeshire Fire &amp; Rescue Service</t>
  </si>
  <si>
    <t>Bedfordshire Fire &amp; Rescue Service</t>
  </si>
  <si>
    <t>Northern Ireland Fire &amp; Rescue Service</t>
  </si>
  <si>
    <t>Merseyside Fire &amp; Rescue Service</t>
  </si>
  <si>
    <t>Greater Manchester Fire &amp; Rescue Service</t>
  </si>
  <si>
    <t>Lancashire Fire &amp; Rescue Service</t>
  </si>
  <si>
    <t>Isle of Man Fire &amp; Rescue Service</t>
  </si>
  <si>
    <t>Cumbria Fire &amp; Rescue Service</t>
  </si>
  <si>
    <t>https://www.avonandsomerset.police.uk/help/accessibility/</t>
  </si>
  <si>
    <t>BS20 8QJ</t>
  </si>
  <si>
    <t>https://www.bedfordshire.police.uk/information-and-services/About-us/Accessibility-and-compliance</t>
  </si>
  <si>
    <t>MK43 9AX</t>
  </si>
  <si>
    <t>https://www.cambs.police.uk/information-and-services/About-us/Accessibility-and-compliance</t>
  </si>
  <si>
    <t>https://cheshire.police.uk/accessibility-guidance/</t>
  </si>
  <si>
    <t>EC2M 4NP</t>
  </si>
  <si>
    <t>PE29 6NP</t>
  </si>
  <si>
    <t>CW7 2UA</t>
  </si>
  <si>
    <t>https://www.cityoflondon.police.uk/about-our-website/Pages/accessibility.aspx</t>
  </si>
  <si>
    <t>TS8 9GL</t>
  </si>
  <si>
    <t>CA10 2AU</t>
  </si>
  <si>
    <t>DE6 1BX</t>
  </si>
  <si>
    <t>https://www.cumbria.police.uk/About-this-site/Accessibility-Help.aspx</t>
  </si>
  <si>
    <t>EX2 7HQ</t>
  </si>
  <si>
    <t>DT4 9WW</t>
  </si>
  <si>
    <t>https://www.dorset.police.uk/accessibility/website/</t>
  </si>
  <si>
    <t>enquiries@dorset.pnn.police.uk</t>
  </si>
  <si>
    <t>DH1 5TT</t>
  </si>
  <si>
    <t>https://www.durham.police.uk/Pages/Accessibility.aspx</t>
  </si>
  <si>
    <t>CM2 6DN</t>
  </si>
  <si>
    <t>GL5 1QQ</t>
  </si>
  <si>
    <t>https://www.gloucestershire.police.uk/useful-links/accessibility/</t>
  </si>
  <si>
    <t>M40 5BP</t>
  </si>
  <si>
    <t>SO23 8ZD</t>
  </si>
  <si>
    <t>https://www.herts.police.uk/Information-and-services/About-us/Accessibility-and-compliance</t>
  </si>
  <si>
    <t>AL8 6XF</t>
  </si>
  <si>
    <t>HU5 5SF</t>
  </si>
  <si>
    <t>https://www.humberside.police.uk/accessibility</t>
  </si>
  <si>
    <t>ME15 9BZ</t>
  </si>
  <si>
    <t>https://www.lancashire.police.uk/information/accessibility/</t>
  </si>
  <si>
    <t>PR4 5SA</t>
  </si>
  <si>
    <t>LE19 2BX</t>
  </si>
  <si>
    <t>LN2 2LT</t>
  </si>
  <si>
    <t>L1 8JX</t>
  </si>
  <si>
    <t>SW8 1SU</t>
  </si>
  <si>
    <t>NR18 0WW</t>
  </si>
  <si>
    <t>https://www.norfolk.police.uk/accessability</t>
  </si>
  <si>
    <t>https://northyorkshire.police.uk/accessibility/</t>
  </si>
  <si>
    <t>NE28 9NT</t>
  </si>
  <si>
    <t>https://beta.northumbria.police.uk/accessibility/</t>
  </si>
  <si>
    <t>NG2 4HJ</t>
  </si>
  <si>
    <t>https://www.nottinghamshire.police.uk/about/accessibility/help</t>
  </si>
  <si>
    <t>website@nottinghamshire.pnn.police.uk</t>
  </si>
  <si>
    <t>S9 2EH</t>
  </si>
  <si>
    <t>https://www.southyorks.police.uk/about-us/accessibility/</t>
  </si>
  <si>
    <t>ST18 0YY</t>
  </si>
  <si>
    <t>IP5 3QS</t>
  </si>
  <si>
    <t>https://www.suffolk.police.uk/accessibility</t>
  </si>
  <si>
    <t>Page exists but is completely blank.</t>
  </si>
  <si>
    <t>CR3 6LD</t>
  </si>
  <si>
    <t>BN7 2DZ</t>
  </si>
  <si>
    <t>OX5 2NX</t>
  </si>
  <si>
    <t>CV35 7QA</t>
  </si>
  <si>
    <t>WR3 8SP</t>
  </si>
  <si>
    <t>B4 6AT</t>
  </si>
  <si>
    <t>WF1 3QP</t>
  </si>
  <si>
    <t>https://www.westyorkshire.police.uk/website-accessibility</t>
  </si>
  <si>
    <t>SN10 2DN</t>
  </si>
  <si>
    <t>https://www.wiltshire.police.uk/article/786/Accessibility-</t>
  </si>
  <si>
    <t>BT5 6LD</t>
  </si>
  <si>
    <t>FK10 4BE</t>
  </si>
  <si>
    <t>SA31 2PF</t>
  </si>
  <si>
    <t>https://www.dyfed-powys.police.uk/en/accessibility/</t>
  </si>
  <si>
    <t>dppwebmaster@dyfed-powys.pnn.police.uk</t>
  </si>
  <si>
    <t>NP44 2XJ</t>
  </si>
  <si>
    <t>https://gwent.police.uk/en/additional-pages/legal/accessibility-statement/</t>
  </si>
  <si>
    <t>LL29 8AW</t>
  </si>
  <si>
    <t>CF31 3SU</t>
  </si>
  <si>
    <t>NW1 9LN</t>
  </si>
  <si>
    <t>CM7 4AZ</t>
  </si>
  <si>
    <t>BD10 8SD</t>
  </si>
  <si>
    <t>Fire &amp; Rescue WebAIM stats</t>
  </si>
  <si>
    <t>Fire &amp; Rescue Statistics</t>
  </si>
  <si>
    <t>Police Statistics</t>
  </si>
  <si>
    <t>Police WebAIM stats</t>
  </si>
  <si>
    <t>Avg Police WebAIM score</t>
  </si>
  <si>
    <t>Avg Fire &amp; Rescue WebAIM score</t>
  </si>
  <si>
    <t>BS20 8JJ</t>
  </si>
  <si>
    <t>http://www.dsfire.gov.uk/Home/Accessibility.cfm?siteCategoryId=1&amp;T1ID=85</t>
  </si>
  <si>
    <t>EX3 0NW</t>
  </si>
  <si>
    <t>https://www.dwfire.org.uk/accessibility/</t>
  </si>
  <si>
    <t>SP1 3NR</t>
  </si>
  <si>
    <t>GL2 2AX</t>
  </si>
  <si>
    <t>https://www.gov.gg/article/119688/Accessibility</t>
  </si>
  <si>
    <t>Guernsey Council</t>
  </si>
  <si>
    <t>GY1 1RF</t>
  </si>
  <si>
    <t>GY1 1DE</t>
  </si>
  <si>
    <t>Jersey Council</t>
  </si>
  <si>
    <t>https://www.gov.je/Pages/Accessibility.aspx</t>
  </si>
  <si>
    <t>JE2 3QA</t>
  </si>
  <si>
    <t>JE2 3ZA</t>
  </si>
  <si>
    <t>info@buckfire.gov.uk</t>
  </si>
  <si>
    <t>https://bucksfire.gov.uk/contact-us/accessibility/</t>
  </si>
  <si>
    <t>HP20 1BD</t>
  </si>
  <si>
    <t>BN1 4NZ</t>
  </si>
  <si>
    <t>SO50 9SJ</t>
  </si>
  <si>
    <t>PO30 1JQ</t>
  </si>
  <si>
    <t>ME15 6XB</t>
  </si>
  <si>
    <t>https://www.kent.fire-uk.org/hidden/accessibility/</t>
  </si>
  <si>
    <t>OX16 2EY</t>
  </si>
  <si>
    <t>https://www.rbfrs.co.uk/accessibility/</t>
  </si>
  <si>
    <t>Communications@RBFRS.co.uk</t>
  </si>
  <si>
    <t>RH2 0EJ</t>
  </si>
  <si>
    <t>RG31 7SD</t>
  </si>
  <si>
    <t>PO19 1BD</t>
  </si>
  <si>
    <t>https://www.clevelandfire.gov.uk/accessibility/</t>
  </si>
  <si>
    <t>TS2 1TP</t>
  </si>
  <si>
    <t>https://www.ddfire.gov.uk/accessibility-and-access-information</t>
  </si>
  <si>
    <t>DH1 1TW</t>
  </si>
  <si>
    <t>NE66 2ER</t>
  </si>
  <si>
    <t>https://www.twfire.gov.uk/about-us/access-to-information/using-our-website/</t>
  </si>
  <si>
    <t>corporate.communications@twfire.gov.uk</t>
  </si>
  <si>
    <t>Based on GDS guidance. Correct statement that meets regulatory requirements.</t>
  </si>
  <si>
    <t>SR5 3QY</t>
  </si>
  <si>
    <t>https://humbersidefire.gov.uk/information/accessibility</t>
  </si>
  <si>
    <t>HU4 7BB</t>
  </si>
  <si>
    <t>https://www.northyorksfire.gov.uk/accessibility</t>
  </si>
  <si>
    <t>YO12 7EY</t>
  </si>
  <si>
    <t>http://www.syfire.gov.uk/accessibility/</t>
  </si>
  <si>
    <t>S65 1ST</t>
  </si>
  <si>
    <t>https://www.westyorksfire.gov.uk/useful-links/accessibility/</t>
  </si>
  <si>
    <t>WebAdministrator@westyorksfire.gov.uk</t>
  </si>
  <si>
    <t>BD11 2DY</t>
  </si>
  <si>
    <t>https://www.cheshirefire.gov.uk/Accessibility</t>
  </si>
  <si>
    <t>feedback@cheshirefire.gov.uk</t>
  </si>
  <si>
    <t>CW7 2FQ</t>
  </si>
  <si>
    <t>CA10 2FA</t>
  </si>
  <si>
    <t>Aberdeen University</t>
  </si>
  <si>
    <t>Abertay University</t>
  </si>
  <si>
    <t>Aberystwyth University</t>
  </si>
  <si>
    <t>York University</t>
  </si>
  <si>
    <t>Wrexham Glyndŵr University</t>
  </si>
  <si>
    <t>Worcester University</t>
  </si>
  <si>
    <t>Wolverhampton University</t>
  </si>
  <si>
    <t>Winchester University</t>
  </si>
  <si>
    <t>Westminster University</t>
  </si>
  <si>
    <t>West of Scotland University</t>
  </si>
  <si>
    <t>West of England, Bristol University</t>
  </si>
  <si>
    <t>West London University</t>
  </si>
  <si>
    <t>Warwick University</t>
  </si>
  <si>
    <t>Ulster University</t>
  </si>
  <si>
    <t>Teesside University</t>
  </si>
  <si>
    <t>Swansea University</t>
  </si>
  <si>
    <t>Sussex University</t>
  </si>
  <si>
    <t>Surrey University</t>
  </si>
  <si>
    <t>Sunderland University</t>
  </si>
  <si>
    <t>Suffolk University</t>
  </si>
  <si>
    <t>Strathclyde University</t>
  </si>
  <si>
    <t>Stirling University</t>
  </si>
  <si>
    <t>Staffordshire University</t>
  </si>
  <si>
    <t>St Mary's, Twickenham University</t>
  </si>
  <si>
    <t>St Andrews University</t>
  </si>
  <si>
    <t>Southampton University</t>
  </si>
  <si>
    <t>South Wales University</t>
  </si>
  <si>
    <t>Solent University</t>
  </si>
  <si>
    <t>Anglia Ruskin University</t>
  </si>
  <si>
    <t>Aston University</t>
  </si>
  <si>
    <t>Bangor University</t>
  </si>
  <si>
    <t>Bath University</t>
  </si>
  <si>
    <t>Bath Spa University</t>
  </si>
  <si>
    <t>Bedfordshire University</t>
  </si>
  <si>
    <t>Birmingham University</t>
  </si>
  <si>
    <t>Birmingham City University</t>
  </si>
  <si>
    <t>Bishop Grosseteste University</t>
  </si>
  <si>
    <t>Bolton University</t>
  </si>
  <si>
    <t>Bournemouth University</t>
  </si>
  <si>
    <t>Bradford University</t>
  </si>
  <si>
    <t>Brighton University</t>
  </si>
  <si>
    <t>Bristol University</t>
  </si>
  <si>
    <t>Buckingham University</t>
  </si>
  <si>
    <t>Buckinghamshire New University</t>
  </si>
  <si>
    <t>Cambridge University</t>
  </si>
  <si>
    <t>Canterbury Christ Church University</t>
  </si>
  <si>
    <t>Cardiff University</t>
  </si>
  <si>
    <t>Cardiff Metropolitan University</t>
  </si>
  <si>
    <t>Central Lancashire University</t>
  </si>
  <si>
    <t>Chester University</t>
  </si>
  <si>
    <t>Chichester University</t>
  </si>
  <si>
    <t>Coventry University</t>
  </si>
  <si>
    <t>Cumbria University</t>
  </si>
  <si>
    <t>De Montfort University</t>
  </si>
  <si>
    <t>Derby University</t>
  </si>
  <si>
    <t>Dundee University</t>
  </si>
  <si>
    <t>Durham University</t>
  </si>
  <si>
    <t>East Anglia (UEA) University</t>
  </si>
  <si>
    <t>East London University</t>
  </si>
  <si>
    <t>Edge Hill University</t>
  </si>
  <si>
    <t>Edinburgh University</t>
  </si>
  <si>
    <t>Edinburgh Napier University</t>
  </si>
  <si>
    <t>Essex University</t>
  </si>
  <si>
    <t>Exeter University</t>
  </si>
  <si>
    <t>Falmouth University</t>
  </si>
  <si>
    <t>Glasgow University</t>
  </si>
  <si>
    <t>Glasgow Caledonian University</t>
  </si>
  <si>
    <t>Gloucestershire University</t>
  </si>
  <si>
    <t>Greenwich University</t>
  </si>
  <si>
    <t>Harper Adams University</t>
  </si>
  <si>
    <t>Heriot-Watt University</t>
  </si>
  <si>
    <t>Hertfordshire University</t>
  </si>
  <si>
    <t>Huddersfield University</t>
  </si>
  <si>
    <t>Hull University</t>
  </si>
  <si>
    <t>Imperial College London University</t>
  </si>
  <si>
    <t>Keele University</t>
  </si>
  <si>
    <t>Kent University</t>
  </si>
  <si>
    <t>Kingston University</t>
  </si>
  <si>
    <t>Lancaster University</t>
  </si>
  <si>
    <t>Leeds University</t>
  </si>
  <si>
    <t>Leeds Beckett University</t>
  </si>
  <si>
    <t>Leeds Trinity University</t>
  </si>
  <si>
    <t>Leicester University</t>
  </si>
  <si>
    <t>Lincoln University</t>
  </si>
  <si>
    <t>Liverpool University</t>
  </si>
  <si>
    <t>Liverpool Hope University</t>
  </si>
  <si>
    <t>Liverpool John Moores University</t>
  </si>
  <si>
    <t>London Metropolitan University</t>
  </si>
  <si>
    <t>London South Bank University</t>
  </si>
  <si>
    <t>Loughborough University</t>
  </si>
  <si>
    <t>Manchester University</t>
  </si>
  <si>
    <t>Manchester Metropolitan University</t>
  </si>
  <si>
    <t>Middlesex University</t>
  </si>
  <si>
    <t>Newcastle University</t>
  </si>
  <si>
    <t>Newman University</t>
  </si>
  <si>
    <t>Northampton University</t>
  </si>
  <si>
    <t>Northumbria University</t>
  </si>
  <si>
    <t>Nottingham University</t>
  </si>
  <si>
    <t>Nottingham Trent University</t>
  </si>
  <si>
    <t>Oxford University</t>
  </si>
  <si>
    <t>Oxford Brookes University</t>
  </si>
  <si>
    <t>Plymouth University</t>
  </si>
  <si>
    <t>Plymouth Marjon University</t>
  </si>
  <si>
    <t>Portsmouth University</t>
  </si>
  <si>
    <t>Queen Margaret University</t>
  </si>
  <si>
    <t>Queen's, Belfast University</t>
  </si>
  <si>
    <t>Ravensbourne University</t>
  </si>
  <si>
    <t>Reading University</t>
  </si>
  <si>
    <t>Robert Gordon University</t>
  </si>
  <si>
    <t>Roehampton University</t>
  </si>
  <si>
    <t>Salford University</t>
  </si>
  <si>
    <t>Sheffield University</t>
  </si>
  <si>
    <t>Sheffield Hallam University</t>
  </si>
  <si>
    <t>Isle of Man Council</t>
  </si>
  <si>
    <t>https://www.gov.im/about-this-site/accessibility/</t>
  </si>
  <si>
    <t>IM1 3PN</t>
  </si>
  <si>
    <t>IM3 4EF</t>
  </si>
  <si>
    <t>PR2 3LH</t>
  </si>
  <si>
    <t>digital@greatermanchester-ca.gov.uk</t>
  </si>
  <si>
    <t>https://www.manchesterfire.gov.uk/about-us/publication-scheme/accessibility/</t>
  </si>
  <si>
    <t>M27 8US</t>
  </si>
  <si>
    <t>https://www.merseyfire.gov.uk/aspx/pages/footer/Website_Accessibility_Policy.aspx</t>
  </si>
  <si>
    <t>L30 4YD</t>
  </si>
  <si>
    <t>BT7 1AQ</t>
  </si>
  <si>
    <t>MK42 7NR</t>
  </si>
  <si>
    <t>https://www.cambsfire.gov.uk/news-and-incidents/follow-us-on-social-media/accessibility/</t>
  </si>
  <si>
    <t>PE29 2NA</t>
  </si>
  <si>
    <t>CM8 3HB</t>
  </si>
  <si>
    <t>SG13 7LD</t>
  </si>
  <si>
    <t>DE5 3RS</t>
  </si>
  <si>
    <t>https://www.derbys-fire.gov.uk/accessibility/</t>
  </si>
  <si>
    <t>LE4 3BU</t>
  </si>
  <si>
    <t>NG5 8PD</t>
  </si>
  <si>
    <t>NN1 3BL</t>
  </si>
  <si>
    <t>http://www.northantsfire.gov.uk/accessibility/</t>
  </si>
  <si>
    <t>https://www.hwfire.org.uk/accessibility/</t>
  </si>
  <si>
    <t>info@hwfire.org.uk</t>
  </si>
  <si>
    <t>HR1 2JW</t>
  </si>
  <si>
    <t>SY1 2HJ</t>
  </si>
  <si>
    <t>http://www.staffordshirefire.gov.uk/contact-us/accessibility/</t>
  </si>
  <si>
    <t>ST15 0BS</t>
  </si>
  <si>
    <t>CV32 5LH</t>
  </si>
  <si>
    <t>contact@wmfs.net</t>
  </si>
  <si>
    <t>https://www.wmfs.net/#sogo_access_statement</t>
  </si>
  <si>
    <t>B7 4HW</t>
  </si>
  <si>
    <t>http://www.mawwfire.gov.uk/english/pages/accessibility.aspx</t>
  </si>
  <si>
    <t>SA31 1SP</t>
  </si>
  <si>
    <t>https://www.nwales-fireservice.org.uk/accessibility-statement/</t>
  </si>
  <si>
    <t>LL17 0JJ</t>
  </si>
  <si>
    <t>CF72 8LX</t>
  </si>
  <si>
    <t>https://www.southwales-fire.gov.uk/accessibility/</t>
  </si>
  <si>
    <t>SE1 0LL</t>
  </si>
  <si>
    <t>https://www.firescotland.gov.uk/accessibility.aspx</t>
  </si>
  <si>
    <t>G72 7NA</t>
  </si>
  <si>
    <t>Local Authorities per section</t>
  </si>
  <si>
    <t>Local Authorities per section percentages</t>
  </si>
  <si>
    <t>Universities per section percentages</t>
  </si>
  <si>
    <t>Police per section percentages</t>
  </si>
  <si>
    <t>Fire &amp; Rescue Services per section percentages</t>
  </si>
  <si>
    <t>Total per section percentages</t>
  </si>
  <si>
    <t>Fire</t>
  </si>
  <si>
    <t>Police</t>
  </si>
  <si>
    <t>Good</t>
  </si>
  <si>
    <t>Poor</t>
  </si>
  <si>
    <t>No</t>
  </si>
  <si>
    <t>avg</t>
  </si>
  <si>
    <t>https://www.bathspa.ac.uk/about-us/governance/policies/</t>
  </si>
  <si>
    <t>web@bathspa.ac.uk</t>
  </si>
  <si>
    <t>PRE 23rd September 2019</t>
  </si>
  <si>
    <t>POST 23rd September 2019</t>
  </si>
  <si>
    <t>Colleges Statistics</t>
  </si>
  <si>
    <t>Colleges per section percentages</t>
  </si>
  <si>
    <t>Colleges WebAIM stats</t>
  </si>
  <si>
    <t>Avg College WebAIM score</t>
  </si>
  <si>
    <t>NHS Trusts per section percentages</t>
  </si>
  <si>
    <t>NHS Trusts WebAIM stats</t>
  </si>
  <si>
    <t>Avg NHS Trust WebAIM score</t>
  </si>
  <si>
    <t>Accessibility Statement Present2</t>
  </si>
  <si>
    <t>WebAIM Million Rank2</t>
  </si>
  <si>
    <t>Notes2</t>
  </si>
  <si>
    <t>Statement has some GDS wording but they have taken their own route to delivering a compliant statement.</t>
  </si>
  <si>
    <t>College</t>
  </si>
  <si>
    <t>Abingdon and Witney College</t>
  </si>
  <si>
    <t>OX14 1GG</t>
  </si>
  <si>
    <t>Accrington and Rossendale College</t>
  </si>
  <si>
    <t>BB5 2AW</t>
  </si>
  <si>
    <t>Alton College</t>
  </si>
  <si>
    <t>GU34 2LX</t>
  </si>
  <si>
    <t>Buckingham College Group</t>
  </si>
  <si>
    <t>HP5 3LA</t>
  </si>
  <si>
    <t>Aquinas College</t>
  </si>
  <si>
    <t>SK2 6TH</t>
  </si>
  <si>
    <t>Ashton-under-Lyne Sixth Form College</t>
  </si>
  <si>
    <t>OL6 9RL</t>
  </si>
  <si>
    <t>Askham Bryan College</t>
  </si>
  <si>
    <t>YO23 3FR</t>
  </si>
  <si>
    <t>Barking and Dagenham College</t>
  </si>
  <si>
    <t>RM7 0XU</t>
  </si>
  <si>
    <t>Barnet and Southgate College</t>
  </si>
  <si>
    <t>EN5 4AZ</t>
  </si>
  <si>
    <t>Barnfield College</t>
  </si>
  <si>
    <t>LU2 7BF</t>
  </si>
  <si>
    <t>Barnsley College</t>
  </si>
  <si>
    <t>S70 2YW</t>
  </si>
  <si>
    <t>LA13 9LE</t>
  </si>
  <si>
    <t>Barton Peveril College</t>
  </si>
  <si>
    <t>Basingstoke College of Technology</t>
  </si>
  <si>
    <t>RG21 8TN</t>
  </si>
  <si>
    <t>Bedford College</t>
  </si>
  <si>
    <t>MK42 9AH</t>
  </si>
  <si>
    <t>Berkshire College of Agriculture</t>
  </si>
  <si>
    <t>SL6 6QR</t>
  </si>
  <si>
    <t>Bexhill College</t>
  </si>
  <si>
    <t>TN40 2JG</t>
  </si>
  <si>
    <t>Bexley College (London South East Colleges)</t>
  </si>
  <si>
    <t>DA17 6JA</t>
  </si>
  <si>
    <t>Bicton College</t>
  </si>
  <si>
    <t>EX9 7BY</t>
  </si>
  <si>
    <t>Bilborough College</t>
  </si>
  <si>
    <t>NG8 4DQ</t>
  </si>
  <si>
    <t>Birkenhead Sixth Form College</t>
  </si>
  <si>
    <t>CH43 8SQ</t>
  </si>
  <si>
    <t>B4 7PS</t>
  </si>
  <si>
    <t>Bishop Auckland College</t>
  </si>
  <si>
    <t>DL14 6EJ</t>
  </si>
  <si>
    <t>Bishop Burton College</t>
  </si>
  <si>
    <t>HU17 8QG</t>
  </si>
  <si>
    <t>Blackburn College</t>
  </si>
  <si>
    <t>BB2 1LH</t>
  </si>
  <si>
    <t>Blackpool and the Fylde College</t>
  </si>
  <si>
    <t>FY2 0HB</t>
  </si>
  <si>
    <t>Blackpool Sixth Form College</t>
  </si>
  <si>
    <t>FY3 7LR</t>
  </si>
  <si>
    <t>Bolton College</t>
  </si>
  <si>
    <t>BL3 5BG</t>
  </si>
  <si>
    <t>Bolton Sixth Form College</t>
  </si>
  <si>
    <t>BL1 6JT</t>
  </si>
  <si>
    <t>Boston College</t>
  </si>
  <si>
    <t>PE21 6JF</t>
  </si>
  <si>
    <t>Bournemouth and Poole College</t>
  </si>
  <si>
    <t>BH14 0LS</t>
  </si>
  <si>
    <t>South and City College Birmingham (Bournville)</t>
  </si>
  <si>
    <t>B31 2AJ</t>
  </si>
  <si>
    <t>Bowling College</t>
  </si>
  <si>
    <t>BD9 5BQ</t>
  </si>
  <si>
    <t>Bracknell and Wokingham College (Active Learning)</t>
  </si>
  <si>
    <t>RG12 1DJ</t>
  </si>
  <si>
    <t>Bradford College</t>
  </si>
  <si>
    <t>BD7 1AY</t>
  </si>
  <si>
    <t>Bridgwater College</t>
  </si>
  <si>
    <t>TA6 4PZ</t>
  </si>
  <si>
    <t>Brighton, Hove and Sussex Sixth Form College</t>
  </si>
  <si>
    <t>BN3 6EG</t>
  </si>
  <si>
    <t>Brockenhurst College</t>
  </si>
  <si>
    <t>SO42 7ZE</t>
  </si>
  <si>
    <t>Bromley College (London South East Colleges)</t>
  </si>
  <si>
    <t>BR2 8HE</t>
  </si>
  <si>
    <t>Banbury and Bicester College (Active Learning)</t>
  </si>
  <si>
    <t>OX16 9QA</t>
  </si>
  <si>
    <t>City of Oxford College (Active Learning)</t>
  </si>
  <si>
    <t>OX1 1SA</t>
  </si>
  <si>
    <t>Reading College (Active Learning)</t>
  </si>
  <si>
    <t>RG1 4HJ</t>
  </si>
  <si>
    <t>Greenwich College (London South East Colleges)</t>
  </si>
  <si>
    <t>SE18 7DQ</t>
  </si>
  <si>
    <t>Orpington College (London South East Colleges)</t>
  </si>
  <si>
    <t>BR6 0TE</t>
  </si>
  <si>
    <t>Brooke House Sixth Form College</t>
  </si>
  <si>
    <t>E5 8BP</t>
  </si>
  <si>
    <t>Brooklands College</t>
  </si>
  <si>
    <t>KT13 8TT</t>
  </si>
  <si>
    <t>Brooksby Melton College</t>
  </si>
  <si>
    <t>LE14 2LJ</t>
  </si>
  <si>
    <t>Burnley College</t>
  </si>
  <si>
    <t>BB12 0AN</t>
  </si>
  <si>
    <t>Burton and South Derbyshire College</t>
  </si>
  <si>
    <t>DE14 3RL</t>
  </si>
  <si>
    <t>Bury College</t>
  </si>
  <si>
    <t>BL9 0BG</t>
  </si>
  <si>
    <t>Cadbury Sixth Form College</t>
  </si>
  <si>
    <t>B38 8QT</t>
  </si>
  <si>
    <t>Calderdale College</t>
  </si>
  <si>
    <t>HX1 3UZ</t>
  </si>
  <si>
    <t>Cambridge Regional College</t>
  </si>
  <si>
    <t>CB4 2QT</t>
  </si>
  <si>
    <t>CT1 3AJ</t>
  </si>
  <si>
    <t>Capel Manor College</t>
  </si>
  <si>
    <t>EN1 4RQ</t>
  </si>
  <si>
    <t>Cardinal Newman College</t>
  </si>
  <si>
    <t>PR1 4HD</t>
  </si>
  <si>
    <t>Carlisle College</t>
  </si>
  <si>
    <t>CA1 1HS</t>
  </si>
  <si>
    <t>Carmel College</t>
  </si>
  <si>
    <t>WA10 3AG</t>
  </si>
  <si>
    <t>Carshalton College</t>
  </si>
  <si>
    <t>SM5 2EJ</t>
  </si>
  <si>
    <t>Central Bedfordshire College</t>
  </si>
  <si>
    <t>LU5 4HG</t>
  </si>
  <si>
    <t>Nottingham College</t>
  </si>
  <si>
    <t>NG1 6AB</t>
  </si>
  <si>
    <t>Central Susex College</t>
  </si>
  <si>
    <t>RH10 1NR</t>
  </si>
  <si>
    <t>Cheadle College</t>
  </si>
  <si>
    <t>SK8 5HA</t>
  </si>
  <si>
    <t>Chelmsford College</t>
  </si>
  <si>
    <t>CM2 0JQ</t>
  </si>
  <si>
    <t>Marple Sixth Form College</t>
  </si>
  <si>
    <t>SK6 7QY</t>
  </si>
  <si>
    <t>Chichester College</t>
  </si>
  <si>
    <t>PO19 1SB</t>
  </si>
  <si>
    <t>Christ the King Sixth Form College</t>
  </si>
  <si>
    <t>SE13 5GE</t>
  </si>
  <si>
    <t>Cirencester College</t>
  </si>
  <si>
    <t>GL7 1XA</t>
  </si>
  <si>
    <t>City and Islington College</t>
  </si>
  <si>
    <t>N7 0RN</t>
  </si>
  <si>
    <t>Greater Brighton Metropolitan College</t>
  </si>
  <si>
    <t>BN1 4FA</t>
  </si>
  <si>
    <t>CV1 5DG</t>
  </si>
  <si>
    <t>City College Norwich</t>
  </si>
  <si>
    <t>NR3 2LJ</t>
  </si>
  <si>
    <t>City College Plymouth</t>
  </si>
  <si>
    <t>PL1 5QG</t>
  </si>
  <si>
    <t>City College Southampton</t>
  </si>
  <si>
    <t>SO14 1AR</t>
  </si>
  <si>
    <t>City Lit</t>
  </si>
  <si>
    <t>WC2B 4BA</t>
  </si>
  <si>
    <t>Bath College</t>
  </si>
  <si>
    <t>BA1 1UP</t>
  </si>
  <si>
    <t>City of Bristol College</t>
  </si>
  <si>
    <t>BS1 5UA</t>
  </si>
  <si>
    <t>City of Stoke-on-Trent Sixth Form College</t>
  </si>
  <si>
    <t>ST4 2RU</t>
  </si>
  <si>
    <t>Sunderland College</t>
  </si>
  <si>
    <t>SR3 4AH</t>
  </si>
  <si>
    <t>City of Westminster College</t>
  </si>
  <si>
    <t>W2 1NB</t>
  </si>
  <si>
    <t>City of Wolverhampton College</t>
  </si>
  <si>
    <t>WV6 0DU</t>
  </si>
  <si>
    <t>Northern School of Art</t>
  </si>
  <si>
    <t>TS5 7RJ</t>
  </si>
  <si>
    <t>Colchester Institute</t>
  </si>
  <si>
    <t>CO3 3LL</t>
  </si>
  <si>
    <t>Colchester Sixth Form College</t>
  </si>
  <si>
    <t>CO1 1SN</t>
  </si>
  <si>
    <t>College of Haringey, Enfield and North East London</t>
  </si>
  <si>
    <t>EN3 5HA</t>
  </si>
  <si>
    <t>College of North West London</t>
  </si>
  <si>
    <t>NW10 2XD</t>
  </si>
  <si>
    <t>College of Richard Collyer in Horsham</t>
  </si>
  <si>
    <t>RH12 2EJ</t>
  </si>
  <si>
    <t>College of West Anglia</t>
  </si>
  <si>
    <t>PE30 2QW</t>
  </si>
  <si>
    <t>Cornwall College</t>
  </si>
  <si>
    <t>PL25 4DJ</t>
  </si>
  <si>
    <t>Coulsdon College</t>
  </si>
  <si>
    <t>CR5 1YA</t>
  </si>
  <si>
    <t>Craven College</t>
  </si>
  <si>
    <t>BD23 1JY</t>
  </si>
  <si>
    <t>Croydon College</t>
  </si>
  <si>
    <t>CR9 1DX</t>
  </si>
  <si>
    <t>Darlington College</t>
  </si>
  <si>
    <t>DL1 1DR</t>
  </si>
  <si>
    <t>Dearne Valley College</t>
  </si>
  <si>
    <t>S63 7EW</t>
  </si>
  <si>
    <t>Derby College</t>
  </si>
  <si>
    <t>DE24 8JE</t>
  </si>
  <si>
    <t>Derwentside College</t>
  </si>
  <si>
    <t>DH8 5EE</t>
  </si>
  <si>
    <t>Doncaster College</t>
  </si>
  <si>
    <t>DN1 2RF</t>
  </si>
  <si>
    <t>Dudley College of Technology</t>
  </si>
  <si>
    <t>DY1 4AS</t>
  </si>
  <si>
    <t>West London College</t>
  </si>
  <si>
    <t>W14 9BL</t>
  </si>
  <si>
    <t>East Durham College</t>
  </si>
  <si>
    <t>SR8 2RN</t>
  </si>
  <si>
    <t>East Norfolk Sixth Form College</t>
  </si>
  <si>
    <t>East Riding College</t>
  </si>
  <si>
    <t>HU17 7DT</t>
  </si>
  <si>
    <t>East Surrey College</t>
  </si>
  <si>
    <t>RH1 2JX</t>
  </si>
  <si>
    <t>Langley College</t>
  </si>
  <si>
    <t>SL3 8BY</t>
  </si>
  <si>
    <t>Strode's College</t>
  </si>
  <si>
    <t>TW20 9DR</t>
  </si>
  <si>
    <t>Windsor College</t>
  </si>
  <si>
    <t xml:space="preserve">SL4 3AZ </t>
  </si>
  <si>
    <t>Eastleigh College</t>
  </si>
  <si>
    <t>SO50 5FS</t>
  </si>
  <si>
    <t>NR9 5DX</t>
  </si>
  <si>
    <t>webmaster@easton-college.ac.uk</t>
  </si>
  <si>
    <t>Esher College</t>
  </si>
  <si>
    <t>KT7 0JB</t>
  </si>
  <si>
    <t>Exeter College</t>
  </si>
  <si>
    <t>EX4 3SR</t>
  </si>
  <si>
    <t>Fareham College</t>
  </si>
  <si>
    <t>PO14 1NH</t>
  </si>
  <si>
    <t>Farnborough College of Technology</t>
  </si>
  <si>
    <t>GU14 6SB</t>
  </si>
  <si>
    <t>Farnborough Sixth Form College</t>
  </si>
  <si>
    <t>GU14 8JX</t>
  </si>
  <si>
    <t>BS34 7AT</t>
  </si>
  <si>
    <t>Fircroft College of Adult Education</t>
  </si>
  <si>
    <t>B29 6LH</t>
  </si>
  <si>
    <t>Franklin College</t>
  </si>
  <si>
    <t>Furness College</t>
  </si>
  <si>
    <t>Gateshead College</t>
  </si>
  <si>
    <t>NE8 3BE</t>
  </si>
  <si>
    <t>Gateway Sixth Form College</t>
  </si>
  <si>
    <t>LE5 1GA</t>
  </si>
  <si>
    <t>Gloucestershire College</t>
  </si>
  <si>
    <t>GL2 5JQ</t>
  </si>
  <si>
    <t>Godalming College</t>
  </si>
  <si>
    <t>GU7 1RS</t>
  </si>
  <si>
    <t>Grantham College</t>
  </si>
  <si>
    <t>NG31 9AP</t>
  </si>
  <si>
    <t>NR31 0ED</t>
  </si>
  <si>
    <t>Greenhead College</t>
  </si>
  <si>
    <t>HD1 4ES</t>
  </si>
  <si>
    <t>Grimsby Institute</t>
  </si>
  <si>
    <t>DN34 5BQ</t>
  </si>
  <si>
    <t>Guildford College</t>
  </si>
  <si>
    <t>GU1 1EZ</t>
  </si>
  <si>
    <t>Hadlow College</t>
  </si>
  <si>
    <t>TN11 0AL</t>
  </si>
  <si>
    <t>Halesowen College</t>
  </si>
  <si>
    <t>B63 3NA</t>
  </si>
  <si>
    <t>Harlow College</t>
  </si>
  <si>
    <t>CM20 3LH</t>
  </si>
  <si>
    <t>Harrow College</t>
  </si>
  <si>
    <t>HA3 6PR</t>
  </si>
  <si>
    <t>Hartlepool College of Further Education</t>
  </si>
  <si>
    <t>TS24 7NT</t>
  </si>
  <si>
    <t>Hartlepool Sixth Form College</t>
  </si>
  <si>
    <t>TS25 5PF</t>
  </si>
  <si>
    <t>Hartpury College</t>
  </si>
  <si>
    <t>GL19 3BE</t>
  </si>
  <si>
    <t>Hackney Community College</t>
  </si>
  <si>
    <t>N1 6HQ</t>
  </si>
  <si>
    <t>Redbridge College</t>
  </si>
  <si>
    <t>IG1 4HP</t>
  </si>
  <si>
    <t>Tower Hamlets College</t>
  </si>
  <si>
    <t>E14 0AF</t>
  </si>
  <si>
    <t>Epping Forest College</t>
  </si>
  <si>
    <t>IG10 3SA</t>
  </si>
  <si>
    <t>Havering College of Further and Higher Education</t>
  </si>
  <si>
    <t>RM11 2LL</t>
  </si>
  <si>
    <t>information@havering-college.ac.uk</t>
  </si>
  <si>
    <t>Havering Sixth Form College</t>
  </si>
  <si>
    <t>RM11 3TB</t>
  </si>
  <si>
    <t>Havant Sixth Form College</t>
  </si>
  <si>
    <t>PO9 1QL</t>
  </si>
  <si>
    <t>Henley College</t>
  </si>
  <si>
    <t>RG9 1UH</t>
  </si>
  <si>
    <t>Hereford College of Arts</t>
  </si>
  <si>
    <t>RH1 1LT</t>
  </si>
  <si>
    <t>Hereford Sixth Form College</t>
  </si>
  <si>
    <t>HR1 1LU</t>
  </si>
  <si>
    <t>Herefordshire &amp; Ludlow College</t>
  </si>
  <si>
    <t>Hereward College</t>
  </si>
  <si>
    <t>CV4 9SW</t>
  </si>
  <si>
    <t>Hertford Regional College</t>
  </si>
  <si>
    <t>EN10 6AE</t>
  </si>
  <si>
    <t>Highbury College, Portsmouth</t>
  </si>
  <si>
    <t>PO6 2SA</t>
  </si>
  <si>
    <t>Richmond and Hillcroft Adult Community College</t>
  </si>
  <si>
    <t>KT6 6DF</t>
  </si>
  <si>
    <t>Hills Road Sixth Form College</t>
  </si>
  <si>
    <t>Holy Cross Sixth Form College</t>
  </si>
  <si>
    <t>BL9 9BB</t>
  </si>
  <si>
    <t>Hopwood Hall College</t>
  </si>
  <si>
    <t>M24 6XH</t>
  </si>
  <si>
    <t>Huddersfield New College</t>
  </si>
  <si>
    <t>HD3 4GL</t>
  </si>
  <si>
    <t>Hugh Baird College</t>
  </si>
  <si>
    <t>L20 7EW</t>
  </si>
  <si>
    <t>Hull College</t>
  </si>
  <si>
    <t>HU1 3DG</t>
  </si>
  <si>
    <t>Isle of Wight College</t>
  </si>
  <si>
    <t>PO30 5TA</t>
  </si>
  <si>
    <t>Itchen College</t>
  </si>
  <si>
    <t>SO19 7TB</t>
  </si>
  <si>
    <t>John Leggott College</t>
  </si>
  <si>
    <t>DN17 1DS</t>
  </si>
  <si>
    <t>John Ruskin College</t>
  </si>
  <si>
    <t>CR2 8JJ</t>
  </si>
  <si>
    <t>Joseph Chamberlain Sixth Form College</t>
  </si>
  <si>
    <t>B12 9DS</t>
  </si>
  <si>
    <t>TN9 2PW</t>
  </si>
  <si>
    <t>Kendal College</t>
  </si>
  <si>
    <t>LA9 5AY</t>
  </si>
  <si>
    <t>Kensington and Chelsea College</t>
  </si>
  <si>
    <t>SW10 0QS</t>
  </si>
  <si>
    <t>Kidderminster College</t>
  </si>
  <si>
    <t>DY10 1LX</t>
  </si>
  <si>
    <t>King Edward VI College, Stourbridge</t>
  </si>
  <si>
    <t>DY8 1TD</t>
  </si>
  <si>
    <t>King Edward VI College, Nuneaton</t>
  </si>
  <si>
    <t>CV11 4BE</t>
  </si>
  <si>
    <t>King George V College</t>
  </si>
  <si>
    <t>PR8 6LR</t>
  </si>
  <si>
    <t>Kingston College</t>
  </si>
  <si>
    <t>KT1 2AQ</t>
  </si>
  <si>
    <t>Kingston Maurward College</t>
  </si>
  <si>
    <t>DT2 8PY</t>
  </si>
  <si>
    <t>Kirklees College</t>
  </si>
  <si>
    <t>HD1 5NN</t>
  </si>
  <si>
    <t>Knowsley Community College</t>
  </si>
  <si>
    <t>L32 8SF</t>
  </si>
  <si>
    <t>Lakes College, West Cumbria</t>
  </si>
  <si>
    <t>CA14 4JN</t>
  </si>
  <si>
    <t>Lambeth College</t>
  </si>
  <si>
    <t>SW4 9BL</t>
  </si>
  <si>
    <t>Lancaster and Morecambe College</t>
  </si>
  <si>
    <t>LA1 2TY</t>
  </si>
  <si>
    <t>Leeds City College</t>
  </si>
  <si>
    <t>LS3 1AA</t>
  </si>
  <si>
    <t>Leeds College of Building</t>
  </si>
  <si>
    <t>ST13 6DP</t>
  </si>
  <si>
    <t>Leicester College</t>
  </si>
  <si>
    <t>LE1 3WA</t>
  </si>
  <si>
    <t>Lewisham College</t>
  </si>
  <si>
    <t>Leyton Sixth Form</t>
  </si>
  <si>
    <t>E10 6EQ</t>
  </si>
  <si>
    <t>Lincoln College</t>
  </si>
  <si>
    <t>LN2 5HQ</t>
  </si>
  <si>
    <t>Liverpool Community College</t>
  </si>
  <si>
    <t>Long Road Sixth Form College</t>
  </si>
  <si>
    <t>Longley Park Sixth Form College</t>
  </si>
  <si>
    <t>S5 6SG</t>
  </si>
  <si>
    <t>Loreto College</t>
  </si>
  <si>
    <t>M15 5PB</t>
  </si>
  <si>
    <t>Loughborough College</t>
  </si>
  <si>
    <t>LE11 3BT</t>
  </si>
  <si>
    <t>Luton Sixth Form College</t>
  </si>
  <si>
    <t>LU2 7EW</t>
  </si>
  <si>
    <t>Macclesfield College</t>
  </si>
  <si>
    <t>SK11 8LF</t>
  </si>
  <si>
    <t>Manchester College</t>
  </si>
  <si>
    <t>M11 2WH</t>
  </si>
  <si>
    <t>Mary Ward Centre</t>
  </si>
  <si>
    <t>WC1N 3AQ</t>
  </si>
  <si>
    <t>Mid-Cheshire College of Further Education</t>
  </si>
  <si>
    <t>CW8 1LJ</t>
  </si>
  <si>
    <t>Middlesbrough College</t>
  </si>
  <si>
    <t>TS2 1AD</t>
  </si>
  <si>
    <t>MidKent College</t>
  </si>
  <si>
    <t>ME7 1FN</t>
  </si>
  <si>
    <t>Milton Keynes College</t>
  </si>
  <si>
    <t>MK6 5LP</t>
  </si>
  <si>
    <t>Morley College</t>
  </si>
  <si>
    <t>SE1 7HT</t>
  </si>
  <si>
    <t>Moulton College</t>
  </si>
  <si>
    <t>NN3 7RR</t>
  </si>
  <si>
    <t>Myerscough College</t>
  </si>
  <si>
    <t>PR3 0RY</t>
  </si>
  <si>
    <t>Nelson and Colne College</t>
  </si>
  <si>
    <t>BB9 7YT</t>
  </si>
  <si>
    <t>NESCOT</t>
  </si>
  <si>
    <t>KT17 3DS</t>
  </si>
  <si>
    <t>New College Durham</t>
  </si>
  <si>
    <t>DH1 5ES</t>
  </si>
  <si>
    <t>New College Pontefract</t>
  </si>
  <si>
    <t>WF8 4QR</t>
  </si>
  <si>
    <t>New College Stamford</t>
  </si>
  <si>
    <t>PE9 1XA</t>
  </si>
  <si>
    <t>New College Swindon</t>
  </si>
  <si>
    <t>SN3 1AH</t>
  </si>
  <si>
    <t>TF1 1NY</t>
  </si>
  <si>
    <t>Newbury College</t>
  </si>
  <si>
    <t>RG14 7TD</t>
  </si>
  <si>
    <t>Newcastle College</t>
  </si>
  <si>
    <t>Newham College of Further Education</t>
  </si>
  <si>
    <t>E6 6ER</t>
  </si>
  <si>
    <t>Newham Sixth Form College</t>
  </si>
  <si>
    <t>E13 8SG</t>
  </si>
  <si>
    <t>Heart of Worcestershire College</t>
  </si>
  <si>
    <t>B60 1PQ</t>
  </si>
  <si>
    <t>North Hertfordshire College</t>
  </si>
  <si>
    <t>SG4 0JD</t>
  </si>
  <si>
    <t>North Lindsey College</t>
  </si>
  <si>
    <t>DN17 1AJ</t>
  </si>
  <si>
    <t>ST5 2GB</t>
  </si>
  <si>
    <t>Stafford College</t>
  </si>
  <si>
    <t>ST16 2QR</t>
  </si>
  <si>
    <t>North Nottinghamshire College</t>
  </si>
  <si>
    <t>S81 7HP</t>
  </si>
  <si>
    <t>North Warwickshire and Hinckley College</t>
  </si>
  <si>
    <t>CV11 6BH</t>
  </si>
  <si>
    <t>DA1 2JT</t>
  </si>
  <si>
    <t>Northampton College</t>
  </si>
  <si>
    <t>NN3 3RF</t>
  </si>
  <si>
    <t>Northern College</t>
  </si>
  <si>
    <t>S75 3ET</t>
  </si>
  <si>
    <t>Northumberland College</t>
  </si>
  <si>
    <t>NE63 9RG</t>
  </si>
  <si>
    <t>Notre Dame Catholic Sixth Form College</t>
  </si>
  <si>
    <t>LS2 9BL</t>
  </si>
  <si>
    <t>Oaklands College</t>
  </si>
  <si>
    <t>AL4 0JA</t>
  </si>
  <si>
    <t>Oldham College</t>
  </si>
  <si>
    <t>OL9 6AA</t>
  </si>
  <si>
    <t>Oldham Sixth Form College</t>
  </si>
  <si>
    <t>OL8 1XU</t>
  </si>
  <si>
    <t>Paston College</t>
  </si>
  <si>
    <t>Peter Symonds College</t>
  </si>
  <si>
    <t>SO22 6RX</t>
  </si>
  <si>
    <t>Peterborough Regional College</t>
  </si>
  <si>
    <t>PE1 4DZ</t>
  </si>
  <si>
    <t>Petroc</t>
  </si>
  <si>
    <t>EX31 2BQ</t>
  </si>
  <si>
    <t>Plumpton College</t>
  </si>
  <si>
    <t>BN7 3AE</t>
  </si>
  <si>
    <t>USP College</t>
  </si>
  <si>
    <t>RM17 5TD</t>
  </si>
  <si>
    <t>Plymouth College of Art</t>
  </si>
  <si>
    <t>PL4 8AT</t>
  </si>
  <si>
    <t>Portland College</t>
  </si>
  <si>
    <t>NG18 4TJ</t>
  </si>
  <si>
    <t>Portsmouth College</t>
  </si>
  <si>
    <t>PO3 6PZ</t>
  </si>
  <si>
    <t>Preston College</t>
  </si>
  <si>
    <t>PR2 8UR</t>
  </si>
  <si>
    <t>Priestley College</t>
  </si>
  <si>
    <t>WA4 6RD</t>
  </si>
  <si>
    <t>Prior Pursglove College</t>
  </si>
  <si>
    <t>TS14 6BU</t>
  </si>
  <si>
    <t>Queen Alexandra College</t>
  </si>
  <si>
    <t>B17 9TG</t>
  </si>
  <si>
    <t>Queen Elizabeth Sixth Form College</t>
  </si>
  <si>
    <t>DL3 7AU</t>
  </si>
  <si>
    <t>Queen Mary's College</t>
  </si>
  <si>
    <t>Reaseheath College</t>
  </si>
  <si>
    <t>CW5 6DF</t>
  </si>
  <si>
    <t>Redcar and Cleveland College</t>
  </si>
  <si>
    <t>TS10 1EZ</t>
  </si>
  <si>
    <t>Wyggeston &amp; Queen Elizabeth I College</t>
  </si>
  <si>
    <t>Reigate College</t>
  </si>
  <si>
    <t>RH2 0SD</t>
  </si>
  <si>
    <t>Richard Huish College</t>
  </si>
  <si>
    <t>TA1 3DZ</t>
  </si>
  <si>
    <t>Richmond upon Thames College</t>
  </si>
  <si>
    <t>TW2 7SJ</t>
  </si>
  <si>
    <t>Riverside College</t>
  </si>
  <si>
    <t>WA8 7QQ</t>
  </si>
  <si>
    <t>Rochdale Sixth Form College</t>
  </si>
  <si>
    <t>OL12 6HY</t>
  </si>
  <si>
    <t>Rotheram College</t>
  </si>
  <si>
    <t>S65 1EG</t>
  </si>
  <si>
    <t>Runshaw College</t>
  </si>
  <si>
    <t>PR25 3DQ</t>
  </si>
  <si>
    <t>Ruskin College</t>
  </si>
  <si>
    <t>OX1 2HE</t>
  </si>
  <si>
    <t>Salford College</t>
  </si>
  <si>
    <t>M6 7FR</t>
  </si>
  <si>
    <t>Sandwell College</t>
  </si>
  <si>
    <t>Scarborough Sixth Form College</t>
  </si>
  <si>
    <t>YO12 5LF</t>
  </si>
  <si>
    <t>Selby College</t>
  </si>
  <si>
    <t>YO8 8AT</t>
  </si>
  <si>
    <t>Sheffield College</t>
  </si>
  <si>
    <t>S2 2YY</t>
  </si>
  <si>
    <t>Shipley College</t>
  </si>
  <si>
    <t>BD18 3LQ</t>
  </si>
  <si>
    <t>Shrewsbury College of Arts and Technology</t>
  </si>
  <si>
    <t>SY2 6PR</t>
  </si>
  <si>
    <t>Shrewsbury Sixth Form College</t>
  </si>
  <si>
    <t>SY1 1RX</t>
  </si>
  <si>
    <t>Sir George Monoux College</t>
  </si>
  <si>
    <t>E17 5AA</t>
  </si>
  <si>
    <t>Sir John Deane's College</t>
  </si>
  <si>
    <t>CW9 8AF</t>
  </si>
  <si>
    <t>Solihull College</t>
  </si>
  <si>
    <t>B91 1SB</t>
  </si>
  <si>
    <t>Solihull Sixth Form College</t>
  </si>
  <si>
    <t>B91 3WR</t>
  </si>
  <si>
    <t>Somerset College of Arts and Technology</t>
  </si>
  <si>
    <t>TA1 5AX</t>
  </si>
  <si>
    <t>CW2 8AB</t>
  </si>
  <si>
    <t>South Devon College</t>
  </si>
  <si>
    <t>TQ4 7EJ</t>
  </si>
  <si>
    <t>South Downs College</t>
  </si>
  <si>
    <t>PO7 8AA</t>
  </si>
  <si>
    <t>South Essex College</t>
  </si>
  <si>
    <t>SS1 1ND</t>
  </si>
  <si>
    <t>North Warwickshire and South Leicestershire College</t>
  </si>
  <si>
    <t>LE18 4PH</t>
  </si>
  <si>
    <t>South Staffordshire College</t>
  </si>
  <si>
    <t>WS11 1UE</t>
  </si>
  <si>
    <t>South Thames College</t>
  </si>
  <si>
    <t>South Tyneside College</t>
  </si>
  <si>
    <t>NE34 6ET</t>
  </si>
  <si>
    <t>Southport College</t>
  </si>
  <si>
    <t>PR9 0TT</t>
  </si>
  <si>
    <t>Southwark College</t>
  </si>
  <si>
    <t>SE1 8LE</t>
  </si>
  <si>
    <t>Sparsholt College Hampshire</t>
  </si>
  <si>
    <t>SO21 2NF</t>
  </si>
  <si>
    <t>Royal Leamington SPA College</t>
  </si>
  <si>
    <t>CV32 5JE</t>
  </si>
  <si>
    <t>Rugby College</t>
  </si>
  <si>
    <t>CV21 1AR</t>
  </si>
  <si>
    <t>Warwick Trident College</t>
  </si>
  <si>
    <t>CV34 6SW</t>
  </si>
  <si>
    <t>Evesham College</t>
  </si>
  <si>
    <t>WR11 1LP</t>
  </si>
  <si>
    <t>Moreton Morrell College</t>
  </si>
  <si>
    <t>CV35 9BL</t>
  </si>
  <si>
    <t>Malvern Hills College</t>
  </si>
  <si>
    <t>WR14 2YH</t>
  </si>
  <si>
    <t>Pershore College</t>
  </si>
  <si>
    <t>WR10 3JP</t>
  </si>
  <si>
    <t>St Brendon's Sixth Form</t>
  </si>
  <si>
    <t>BS4 5RQ</t>
  </si>
  <si>
    <t>St Charles Catholic Sixth Form College</t>
  </si>
  <si>
    <t>W10 6EY</t>
  </si>
  <si>
    <t>St Dominic's Sixth Form College</t>
  </si>
  <si>
    <t>HA1 3HX</t>
  </si>
  <si>
    <t>St Francis Xavier Sixth Form College</t>
  </si>
  <si>
    <t>SW12 8EN</t>
  </si>
  <si>
    <t>St Helens College</t>
  </si>
  <si>
    <t>WA10 1PP</t>
  </si>
  <si>
    <t>St John Rigby Roman Catholic Sixth Form College</t>
  </si>
  <si>
    <t>WN5 0LJ</t>
  </si>
  <si>
    <t>St Mary's College Blackburn</t>
  </si>
  <si>
    <t>BB1 8DX</t>
  </si>
  <si>
    <t>St Vincent College</t>
  </si>
  <si>
    <t>PO12 4QA</t>
  </si>
  <si>
    <t>Stanmore College</t>
  </si>
  <si>
    <t>HA7 4BQ</t>
  </si>
  <si>
    <t>Stephenson College</t>
  </si>
  <si>
    <t>LE67 3TN</t>
  </si>
  <si>
    <t>Stockport College</t>
  </si>
  <si>
    <t>SK1 3UQ</t>
  </si>
  <si>
    <t>Stockton Riverside College of Further Education</t>
  </si>
  <si>
    <t>TS17 6FB</t>
  </si>
  <si>
    <t>Stockton Sixth Form College</t>
  </si>
  <si>
    <t>TS19 0QD</t>
  </si>
  <si>
    <t>Stoke-on-Trent College</t>
  </si>
  <si>
    <t>ST4 2DG</t>
  </si>
  <si>
    <t>Stratford-upon-Avon College</t>
  </si>
  <si>
    <t>CV37 9QR</t>
  </si>
  <si>
    <t>Strode College</t>
  </si>
  <si>
    <t>BA16 0AB</t>
  </si>
  <si>
    <t>Suffolk New College</t>
  </si>
  <si>
    <t>IP4 1LT</t>
  </si>
  <si>
    <t>East Sussex College</t>
  </si>
  <si>
    <t>TN34 1BA</t>
  </si>
  <si>
    <t>Swindon College</t>
  </si>
  <si>
    <t>Tameside College</t>
  </si>
  <si>
    <t>OL6 6NX</t>
  </si>
  <si>
    <t>Taunton's College</t>
  </si>
  <si>
    <t>SO15 5RL</t>
  </si>
  <si>
    <t>Telford College of Arts and Technology</t>
  </si>
  <si>
    <t>TF1 2NP</t>
  </si>
  <si>
    <t>CT10 1PN</t>
  </si>
  <si>
    <t>Thomas Rotherham College</t>
  </si>
  <si>
    <t>S60 2BE</t>
  </si>
  <si>
    <t>Totton College</t>
  </si>
  <si>
    <t>SO40 3ZX</t>
  </si>
  <si>
    <t>Trafford College</t>
  </si>
  <si>
    <t>M32 0XH</t>
  </si>
  <si>
    <t>Tresham College of Further and Higher Education</t>
  </si>
  <si>
    <t>NN15 6ER</t>
  </si>
  <si>
    <t>Truro and Penwith College</t>
  </si>
  <si>
    <t>TR1 3XX</t>
  </si>
  <si>
    <t>Tyne Metropolitan College</t>
  </si>
  <si>
    <t>NE28 9NL</t>
  </si>
  <si>
    <t>University College Birmingham</t>
  </si>
  <si>
    <t>B3 1JB</t>
  </si>
  <si>
    <t>Uxbridge College</t>
  </si>
  <si>
    <t>Varndean College</t>
  </si>
  <si>
    <t>BN1 6WQ</t>
  </si>
  <si>
    <t>Wakefield College</t>
  </si>
  <si>
    <t>WF1 2DH</t>
  </si>
  <si>
    <t>Walford and North Shropshire College</t>
  </si>
  <si>
    <t>SY11 4QB</t>
  </si>
  <si>
    <t>Walsall College</t>
  </si>
  <si>
    <t>WS2 8ES</t>
  </si>
  <si>
    <t>Waltham Forest College</t>
  </si>
  <si>
    <t>E17 4JB</t>
  </si>
  <si>
    <t>Warrington Collegiate Institute</t>
  </si>
  <si>
    <t>WA2 8QA</t>
  </si>
  <si>
    <t>West Herts College</t>
  </si>
  <si>
    <t>WD17 3EZ</t>
  </si>
  <si>
    <t>West Nottinghamshire College</t>
  </si>
  <si>
    <t>NG18 5BH</t>
  </si>
  <si>
    <t>West Suffolk College</t>
  </si>
  <si>
    <t>IP33 3RL</t>
  </si>
  <si>
    <t>West Thames College</t>
  </si>
  <si>
    <t>TW7 4JH</t>
  </si>
  <si>
    <t>Westminster Kingsway College</t>
  </si>
  <si>
    <t>WC1X 8RA</t>
  </si>
  <si>
    <t>Weston College</t>
  </si>
  <si>
    <t>BS23 2AL</t>
  </si>
  <si>
    <t>Weymouth College</t>
  </si>
  <si>
    <t>DT4 7LG</t>
  </si>
  <si>
    <t>Wigan and Leigh College</t>
  </si>
  <si>
    <t>WN1 1RS</t>
  </si>
  <si>
    <t>Wilberforce College</t>
  </si>
  <si>
    <t>HU8 9HD</t>
  </si>
  <si>
    <t>Wiltshire College</t>
  </si>
  <si>
    <t>SN15 3QD</t>
  </si>
  <si>
    <t>Winstanley College</t>
  </si>
  <si>
    <t>WN5 7XF</t>
  </si>
  <si>
    <t>Wirral Metropolitan College</t>
  </si>
  <si>
    <t>CH41 4NT</t>
  </si>
  <si>
    <t>Woking College</t>
  </si>
  <si>
    <t>GU22 9DL</t>
  </si>
  <si>
    <t>Woodhouse College</t>
  </si>
  <si>
    <t>N12 9EY</t>
  </si>
  <si>
    <t>Worcester Sixth Form College</t>
  </si>
  <si>
    <t>Working Men's College</t>
  </si>
  <si>
    <t>NW1 1TR</t>
  </si>
  <si>
    <t>Worthing College</t>
  </si>
  <si>
    <t>BN13 1NS</t>
  </si>
  <si>
    <t>Wyke Sixth Form College</t>
  </si>
  <si>
    <t>HU5 4NT</t>
  </si>
  <si>
    <t>Xaverian College</t>
  </si>
  <si>
    <t>M14 5RB</t>
  </si>
  <si>
    <t>Yeovil College</t>
  </si>
  <si>
    <t>BA21 4DR</t>
  </si>
  <si>
    <t>York College</t>
  </si>
  <si>
    <t>YO23 2BB</t>
  </si>
  <si>
    <t>North East Scotland College</t>
  </si>
  <si>
    <t>AB25 1BN</t>
  </si>
  <si>
    <t>Dundee and Angus College</t>
  </si>
  <si>
    <t>DD11 3AE</t>
  </si>
  <si>
    <t>G12 0YE</t>
  </si>
  <si>
    <t>KA8 0EU</t>
  </si>
  <si>
    <t>Borders College</t>
  </si>
  <si>
    <t>TD1 2AF</t>
  </si>
  <si>
    <t>KY11 8DY</t>
  </si>
  <si>
    <t>West College Scotland</t>
  </si>
  <si>
    <t>G81 2AA</t>
  </si>
  <si>
    <t>ML5 3LS</t>
  </si>
  <si>
    <t>Dumfries and Galloway College</t>
  </si>
  <si>
    <t>DG1 3QZ</t>
  </si>
  <si>
    <t>City of Glasgow College</t>
  </si>
  <si>
    <t>G5 9XB</t>
  </si>
  <si>
    <t>Inverness College</t>
  </si>
  <si>
    <t>IV1 1SA</t>
  </si>
  <si>
    <t>PA16 8HF</t>
  </si>
  <si>
    <t xml:space="preserve">Lews Castle College	</t>
  </si>
  <si>
    <t>Moray College</t>
  </si>
  <si>
    <t>IV30 1JJ</t>
  </si>
  <si>
    <t>Newbattle Abbey College</t>
  </si>
  <si>
    <t>EH22 3LL</t>
  </si>
  <si>
    <t>North Highland College</t>
  </si>
  <si>
    <t>KW14 7EE</t>
  </si>
  <si>
    <t>Orkney College</t>
  </si>
  <si>
    <t>KW15 1LX</t>
  </si>
  <si>
    <t>Perth College</t>
  </si>
  <si>
    <t>PH1 2NX</t>
  </si>
  <si>
    <t>Sabhal Mor Ostaig</t>
  </si>
  <si>
    <t>IV44 8RQ</t>
  </si>
  <si>
    <t>Shetland College of FE</t>
  </si>
  <si>
    <t>ZE1 0PX</t>
  </si>
  <si>
    <t>South Lanarkshire College</t>
  </si>
  <si>
    <t>Bridgend College</t>
  </si>
  <si>
    <t>CF31 3DF</t>
  </si>
  <si>
    <t>Cardiff and Vale College</t>
  </si>
  <si>
    <t>CF3 1XZ</t>
  </si>
  <si>
    <t>Coleg Ceredigion</t>
  </si>
  <si>
    <t>SY23 3BP</t>
  </si>
  <si>
    <t>Coleg Gwent</t>
  </si>
  <si>
    <t>NP19 4TS</t>
  </si>
  <si>
    <t>Coleg Llandrillo Cymru</t>
  </si>
  <si>
    <t>LL28 4HZ</t>
  </si>
  <si>
    <t>SY16 4HU</t>
  </si>
  <si>
    <t>Coleg Sir Gar</t>
  </si>
  <si>
    <t>SA15 4DN</t>
  </si>
  <si>
    <t>Gower College Swansea</t>
  </si>
  <si>
    <t>SA2 9EB</t>
  </si>
  <si>
    <t>Merthyr Tydfil College</t>
  </si>
  <si>
    <t>CF48 1AR</t>
  </si>
  <si>
    <t>Pembrokeshire College</t>
  </si>
  <si>
    <t>SA61 1SZ</t>
  </si>
  <si>
    <t>Royal Welsh College of Music and Drama</t>
  </si>
  <si>
    <t>CF10 4ER</t>
  </si>
  <si>
    <t>St David's Catholic College</t>
  </si>
  <si>
    <t>CF 23 5QD</t>
  </si>
  <si>
    <t>LL12 7AA</t>
  </si>
  <si>
    <t>CF82 7XR</t>
  </si>
  <si>
    <t>Belfast Metropolitan College</t>
  </si>
  <si>
    <t>BT3 9DT</t>
  </si>
  <si>
    <t>North West Regional College</t>
  </si>
  <si>
    <t>BT48 7Al</t>
  </si>
  <si>
    <t>Northern Regional College</t>
  </si>
  <si>
    <t>BT43 7BN</t>
  </si>
  <si>
    <t>South Eastern Regional College</t>
  </si>
  <si>
    <t>BT20 4TD</t>
  </si>
  <si>
    <t>South West College</t>
  </si>
  <si>
    <t>BT 80 8DN</t>
  </si>
  <si>
    <t>Southern Regional College</t>
  </si>
  <si>
    <t>BT61 7HN</t>
  </si>
  <si>
    <t>http://www.abingdon-witney.ac.uk/accessibility/</t>
  </si>
  <si>
    <t>https://www.askham-bryan.ac.uk/information/accessibility</t>
  </si>
  <si>
    <t>https://www.barkingdagenhamcollege.ac.uk/legal/accessibility</t>
  </si>
  <si>
    <t>https://www.barnfield.ac.uk/accessibility/</t>
  </si>
  <si>
    <t>https://www.barnsley.ac.uk/accessibility/</t>
  </si>
  <si>
    <t>https://www.boston.ac.uk/accessibility/</t>
  </si>
  <si>
    <t>marketing@barnsley.ac.uk</t>
  </si>
  <si>
    <t>Good attempt and moving in the correct direction but Statement does not meet the deliverable requirements for the regulations.</t>
  </si>
  <si>
    <t>Poor attempt. Statement does not meet the deliverable requirements for the regulations.</t>
  </si>
  <si>
    <t>Poor attempt. Statement does not meet the deliverable requirements for the regulations. Hard to find.</t>
  </si>
  <si>
    <t>https://www.bcot.ac.uk/information/accessibility/</t>
  </si>
  <si>
    <t>https://www.bedford.ac.uk/footer/accessibility</t>
  </si>
  <si>
    <t>Sarah.Williams@lsec.ac.uk</t>
  </si>
  <si>
    <t>https://www.lsec.ac.uk/accessibility-statement?highlight=WyJhY2Nlc3NpYmlsaXR5Il0=</t>
  </si>
  <si>
    <t>Part of the London South East Colleges Group and has a shared website. Partial Statement, mentions the regs but not any of the requirements to be compliant. Hard to find.</t>
  </si>
  <si>
    <t>http://bilborough.ac.uk/accessibility-statement/</t>
  </si>
  <si>
    <t>enquiries@bilborough.ac.uk</t>
  </si>
  <si>
    <t>https://bacoll.ac.uk/accessibility/</t>
  </si>
  <si>
    <t>https://www.bmet.ac.uk/accessibility-statement/</t>
  </si>
  <si>
    <t>https://www.bishopburton.ac.uk/accessibility</t>
  </si>
  <si>
    <t>https://www.blackpool.ac.uk/info/accessibility</t>
  </si>
  <si>
    <t>https://www.bolton-sfc.ac.uk/accessibility-statement/</t>
  </si>
  <si>
    <t>Specifically says "The website doesn’t have a separate accessibility statement. This is because we’ve tried to design the website to be as accessible and user friendly." Clear lack of understanding that it is a legal requirement.</t>
  </si>
  <si>
    <t>https://www.brooklands.ac.uk/accessibility/</t>
  </si>
  <si>
    <t>Part of the Active Learning group and has a shared website with others. No Accessibility Statement present.</t>
  </si>
  <si>
    <t>https://www.windsor-forest.ac.uk/accessibility-80606.html</t>
  </si>
  <si>
    <t>marketing@windsor-forest.ac.uk</t>
  </si>
  <si>
    <t>Part of the Windsor Forest Colleges Group which has a shared website. Poor attempt. Statement does not meet the deliverable requirements for the regulations.</t>
  </si>
  <si>
    <t>https://www.ncclondon.ac.uk/accessibility</t>
  </si>
  <si>
    <t>marketing@ncclondon.ac.uk</t>
  </si>
  <si>
    <t>Part of the New City College Group, has a shared website. Partial Statement, mentions the regs but not any of the requirements to be compliant.</t>
  </si>
  <si>
    <t>https://www.scg.ac.uk/accessibility-and-privacy</t>
  </si>
  <si>
    <t>Part of the Shrewsbury Colleges Group, has a shared website. Poor attempt. Statement does not meet the deliverable requirements for the regulations.</t>
  </si>
  <si>
    <t>Part of the Warwickshire Colleges Group, has a shared website. No Accessibility Statement present.</t>
  </si>
  <si>
    <t>https://www.brock.ac.uk/accessibility/</t>
  </si>
  <si>
    <t>enquiries@brock.ac.uk</t>
  </si>
  <si>
    <t>https://www.bhasvic.ac.uk/accessibility-notice</t>
  </si>
  <si>
    <t>One liner that all information on the website is accessible because assistive tech exists.</t>
  </si>
  <si>
    <t>https://www.btc.ac.uk/web-accessibility/</t>
  </si>
  <si>
    <t>website@btc.ac.uk</t>
  </si>
  <si>
    <t>https://www.bradfordcollege.ac.uk/about/corporate-info/policies/accessibility</t>
  </si>
  <si>
    <t>Refers to WCAG 1.0. Statement does not meet the deliverable requirements for the regulations.</t>
  </si>
  <si>
    <t>https://www.sccb.ac.uk/accessibility</t>
  </si>
  <si>
    <t>enquiries@sccb.ac.uk</t>
  </si>
  <si>
    <t>https://burycollege.ac.uk/information/website-accessibility/</t>
  </si>
  <si>
    <t>information@burycollege.ac.uk</t>
  </si>
  <si>
    <t>Statement does not meet the deliverable requirements for the regulations.</t>
  </si>
  <si>
    <t>https://www.camre.ac.uk/accessibility/</t>
  </si>
  <si>
    <t>Canterbury College (East Kent College)</t>
  </si>
  <si>
    <t>https://www.capel.ac.uk/accessibility.html</t>
  </si>
  <si>
    <t>http://www.carlisle.ac.uk/Accessibilty.html</t>
  </si>
  <si>
    <t>info@carlisle.ac.uk</t>
  </si>
  <si>
    <t>https://www.nottinghamcollege.ac.uk/accessibility</t>
  </si>
  <si>
    <t>Part of the Cheadle and Marple College Network. Separate websites for each college. No Accessibility Statement present.</t>
  </si>
  <si>
    <t>https://chichester.ac.uk/content/accessibility-statement</t>
  </si>
  <si>
    <t>https://www.candi.ac.uk/website-accessibility</t>
  </si>
  <si>
    <t>webmaster@candi.ac.uk</t>
  </si>
  <si>
    <t>https://www.coventrycollege.ac.uk/accessibility/</t>
  </si>
  <si>
    <t>marketing@coventrycollege.ac.uk</t>
  </si>
  <si>
    <t>https://www.ccn.ac.uk/website-accessibility/</t>
  </si>
  <si>
    <t>marketing@ccn.ac.uk</t>
  </si>
  <si>
    <t>https://www.cityplym.ac.uk/accessibility/</t>
  </si>
  <si>
    <t>info@cityplym.ac.uk</t>
  </si>
  <si>
    <t>enquiries@southampton-city.ac.uk</t>
  </si>
  <si>
    <t>https://www.southampton-city.ac.uk/accessibility/</t>
  </si>
  <si>
    <t>https://www.citylit.ac.uk/accessibility</t>
  </si>
  <si>
    <t>infoline@citylit.ac.uk</t>
  </si>
  <si>
    <t>https://www.bathcollege.ac.uk/website/accessibility</t>
  </si>
  <si>
    <t>http://www.cityofbristol.ac.uk/accessibility/</t>
  </si>
  <si>
    <t>https://sunderlandcollege.ac.uk/accessibility/</t>
  </si>
  <si>
    <t>https://www.conel.ac.uk/accessibility.html</t>
  </si>
  <si>
    <t>https://www.cnwl.ac.uk/accessibility</t>
  </si>
  <si>
    <t>https://www.collyers.ac.uk/accessibility/10823.html</t>
  </si>
  <si>
    <t>https://www.cwa.ac.uk/accessibility/</t>
  </si>
  <si>
    <t>info@croydon.ac.uk</t>
  </si>
  <si>
    <t>https://www.dearne-coll.ac.uk/accessibilty/</t>
  </si>
  <si>
    <t>marketing@rnngroup.co.uk</t>
  </si>
  <si>
    <t>https://www.derwentside.ac.uk/accessibility/</t>
  </si>
  <si>
    <t>https://www.wlc.ac.uk/accessibility</t>
  </si>
  <si>
    <t>https://www.eastdurham.ac.uk/Accessibility_Statement</t>
  </si>
  <si>
    <t>Easton and Oatley College</t>
  </si>
  <si>
    <t>https://exe-coll.ac.uk/accessibility/</t>
  </si>
  <si>
    <t>https://www.farn-ct.ac.uk/accessibility/</t>
  </si>
  <si>
    <t>South Gloucestershire and Stroud College (SGS)</t>
  </si>
  <si>
    <t>https://www.fircroft.ac.uk/accessibility</t>
  </si>
  <si>
    <t>http://www.gateshead.ac.uk/accessibility-statement/</t>
  </si>
  <si>
    <t>East Coast College</t>
  </si>
  <si>
    <t>https://www.gcgrp.net/Accessibility.aspx</t>
  </si>
  <si>
    <t>webservices@guildford.ac.uk</t>
  </si>
  <si>
    <t>https://www.harlow-college.ac.uk/component/content/?id=89&amp;Itemid=349</t>
  </si>
  <si>
    <t>https://www.harrow.ac.uk/accessibility.html</t>
  </si>
  <si>
    <t>csu@harrow.ac.uk</t>
  </si>
  <si>
    <t>https://havering-college.ac.uk/site-policies#accessibility</t>
  </si>
  <si>
    <t>Part of the New City College Group, has a separate website to the group. Refers to WCAG 1.0. Statement does not meet the deliverable requirements for the regulations.</t>
  </si>
  <si>
    <t>Part of the New City College Group, has a separate website to the group. No Accessibility Statement present.</t>
  </si>
  <si>
    <t>https://www.hsdc.ac.uk/accessibility/</t>
  </si>
  <si>
    <t>Coventry College</t>
  </si>
  <si>
    <t>https://www.hereford.ac.uk/accessibility/website-accessibility/</t>
  </si>
  <si>
    <t>Based on Kent Accessibility Statement. Correct statement that meets regulatory requirements.</t>
  </si>
  <si>
    <t>https://www.highbury.ac.uk/accessibility/</t>
  </si>
  <si>
    <t>https://www.rhacc.ac.uk/about-us/accessibility</t>
  </si>
  <si>
    <t>marketing@rhacc.ac.uk</t>
  </si>
  <si>
    <t>https://www.hillsroad.ac.uk/accessibility</t>
  </si>
  <si>
    <t>https://www.holycross.ac.uk/website-accessibility/</t>
  </si>
  <si>
    <t>https://www.hughbaird.ac.uk/policies/accessibility</t>
  </si>
  <si>
    <t>marketing@hughbairs.ac.uk</t>
  </si>
  <si>
    <t>https://www.hull-college.ac.uk/accessibility</t>
  </si>
  <si>
    <t>https://www.iwcollege.ac.uk/information/policies-legal/website-accessibility/</t>
  </si>
  <si>
    <t>https://kendal.ac.uk/accessibility</t>
  </si>
  <si>
    <t>Page exists but is of no value.</t>
  </si>
  <si>
    <t>https://www.kidderminster.ac.uk/accessibility/</t>
  </si>
  <si>
    <t xml:space="preserve">marketing@kidderminster.ac.uk </t>
  </si>
  <si>
    <t>iltdevunit@kirkleescollege.ac.uk</t>
  </si>
  <si>
    <t>https://www.kirkleescollege.ac.uk/accessibility/</t>
  </si>
  <si>
    <t>https://www.knowsleycollege.ac.uk/about/website-accessibility/</t>
  </si>
  <si>
    <t>https://www.lcwc.ac.uk/accessibility-statement/</t>
  </si>
  <si>
    <t>info@lcwc.ac.uk</t>
  </si>
  <si>
    <t>Buxton and Leek College</t>
  </si>
  <si>
    <t>https://www.blc.ac.uk/accessibility/</t>
  </si>
  <si>
    <t>http://www.longleypark.ac.uk/accessibility</t>
  </si>
  <si>
    <t>Page exists but is broken.</t>
  </si>
  <si>
    <t>marketing@ltegroup.co.uk</t>
  </si>
  <si>
    <t>https://www.tmc.ac.uk/accessibility</t>
  </si>
  <si>
    <t>https://www.wvr.ac.uk/accessibility/</t>
  </si>
  <si>
    <t>https://www.mbro.ac.uk/accessibility</t>
  </si>
  <si>
    <t>webmaster@mbro.ac.uk</t>
  </si>
  <si>
    <t>https://www.nelson.ac.uk/accessibility/</t>
  </si>
  <si>
    <t>https://www.newcollegedurham.ac.uk/help-accessing-the-site/</t>
  </si>
  <si>
    <t>help@newdur.ac.uk</t>
  </si>
  <si>
    <t>https://www.stamford.ac.uk/accessibility</t>
  </si>
  <si>
    <t>enquiries@stamford.ac.uk</t>
  </si>
  <si>
    <t>info@newcollege.ac.uk</t>
  </si>
  <si>
    <t>Telford College</t>
  </si>
  <si>
    <t>https://www.newbury-college.ac.uk/accessibility.html</t>
  </si>
  <si>
    <t>https://www.ncl-coll.ac.uk/accessibility</t>
  </si>
  <si>
    <t>https://www.howcollege.ac.uk/about/legal/accessibility-statement/</t>
  </si>
  <si>
    <t>https://nscg.ac.uk/accessibility</t>
  </si>
  <si>
    <t>Page exists but is of no value. Part of the Newcastle and Stafford Colleges Group, have a shared website.</t>
  </si>
  <si>
    <t>North Kent College</t>
  </si>
  <si>
    <t>West Kent College</t>
  </si>
  <si>
    <t>https://www.northkent.ac.uk/default/accessibility.aspx</t>
  </si>
  <si>
    <t>https://www.src.ac.uk/website-information/accessibility-statement</t>
  </si>
  <si>
    <t>info@src.ac.uk</t>
  </si>
  <si>
    <t>https://www.swc.ac.uk/discover/public-information/accessibility</t>
  </si>
  <si>
    <t>https://www.nrc.ac.uk/accessibility</t>
  </si>
  <si>
    <t>Page exists but is of no value. Just an explanation of their accessibility tool.</t>
  </si>
  <si>
    <t>Coleg y Cymoedd</t>
  </si>
  <si>
    <t>https://www.cymoedd.ac.uk/en/accessibility/</t>
  </si>
  <si>
    <t>marketing@cymoedd.ac.uk</t>
  </si>
  <si>
    <t>Coleg Cambria Yale</t>
  </si>
  <si>
    <t>https://www.cambria.ac.uk/accessibility/</t>
  </si>
  <si>
    <t>Refers to DDA while not relevant. Poor attempt. Statement does not meet the deliverable requirements for the regulations.</t>
  </si>
  <si>
    <t>https://www.northamptoncollege.ac.uk/accessibility.html</t>
  </si>
  <si>
    <t>https://www.northern.ac.uk/student-life/accessibility/</t>
  </si>
  <si>
    <t>https://www.northumberland.ac.uk/accessibility/</t>
  </si>
  <si>
    <t>https://www.peterborough.ac.uk/accessibility/</t>
  </si>
  <si>
    <t>marketing@northland.ac.uk</t>
  </si>
  <si>
    <t>https://www.notredamecoll.ac.uk/index.php/support/accessibility/</t>
  </si>
  <si>
    <t>https://www.oaklands.ac.uk/accessibility</t>
  </si>
  <si>
    <t>https://www.paston.ac.uk/website-accessibility/</t>
  </si>
  <si>
    <t>information@ccn.ac.uk</t>
  </si>
  <si>
    <t>https://www.petroc.ac.uk/accessibility</t>
  </si>
  <si>
    <t>https://www.plumpton.ac.uk/accessibility-statement/</t>
  </si>
  <si>
    <t>https://www.reigate.ac.uk/accessibility-statement/</t>
  </si>
  <si>
    <t>No Accessibility Statement present. Incorporates Palmers and Seevic College campuses. Single website.</t>
  </si>
  <si>
    <t>https://www.plymouthart.ac.uk/misc/online-accessibility/</t>
  </si>
  <si>
    <t>enquiries@plymouthart.ac.uk</t>
  </si>
  <si>
    <t>https://www.qac.ac.uk/accessibility.htm</t>
  </si>
  <si>
    <t>https://www.qeliz.ac.uk/accessibility/</t>
  </si>
  <si>
    <t>Page exists but not only refers to a checking process that doesn’t exists, but when you follow the link to the tool's site it is now a dodgy gambling site.</t>
  </si>
  <si>
    <t>https://www.qmc.ac.uk/accessibility</t>
  </si>
  <si>
    <t>info@qmc.ac.uk</t>
  </si>
  <si>
    <t>Link in footer exists but doesn’t go anywhere.</t>
  </si>
  <si>
    <t>https://www.cleveland.ac.uk/accessibility/</t>
  </si>
  <si>
    <t>enquiries@reigate.ac.uk</t>
  </si>
  <si>
    <t>https://www.huish.ac.uk/about-huish/policies-and-procedures/accessibility-for-all/</t>
  </si>
  <si>
    <t>https://www.rutc.ac.uk/website-accessibility.html</t>
  </si>
  <si>
    <t>https://www.rotherham.ac.uk/accessibilty/</t>
  </si>
  <si>
    <t>https://www.runshaw.ac.uk/accessibility-settings/</t>
  </si>
  <si>
    <t>https://www.ruskin.ac.uk/accessibility/</t>
  </si>
  <si>
    <t>https://www.solihull.ac.uk/accessibility/</t>
  </si>
  <si>
    <t>marketing@ruskin.ac.uk</t>
  </si>
  <si>
    <t>http://www.salfordcc.ac.uk/accessibility/</t>
  </si>
  <si>
    <t>Page exists but is completely blank. Link in footer exists but goes to a blank page that cant be found.</t>
  </si>
  <si>
    <t>http://www.sheffcol.ac.uk/about-us/accessibility-statement</t>
  </si>
  <si>
    <t>https://www.shipley.ac.uk/accessibility</t>
  </si>
  <si>
    <t>marketing@shipley.ac.uk</t>
  </si>
  <si>
    <t>https://www.sgmc.ac.uk/accessibility/accessibility.asp</t>
  </si>
  <si>
    <t>web.ilt@sgmc.ac.uk</t>
  </si>
  <si>
    <t>Cheshire College</t>
  </si>
  <si>
    <t>No Accessibility Statement present. Non working link at top of page.</t>
  </si>
  <si>
    <t>https://www.southdevon.ac.uk/about-us/accessibility</t>
  </si>
  <si>
    <t>https://www.southessex.ac.uk/accessibility</t>
  </si>
  <si>
    <t>learning@southessex.ac.uk</t>
  </si>
  <si>
    <t>https://www.south-thames.ac.uk/508-uncategorised/about-this-website/3604-accessibility.html</t>
  </si>
  <si>
    <t>webmaster@south-thames.ac.uk</t>
  </si>
  <si>
    <t>Page exists but is of no value. Hard to find.</t>
  </si>
  <si>
    <t>https://www.stc.ac.uk/page/equality-and-diversity</t>
  </si>
  <si>
    <t>Page is labeled as accessibility in footer but is an Equality and Diversity policy not an accessibility statement.</t>
  </si>
  <si>
    <t>https://www.southwark.ac.uk/website-accessibility</t>
  </si>
  <si>
    <t>info@southwark.ac.uk</t>
  </si>
  <si>
    <t>Page exists but is of no value. Claims full compliance with latest WCAG AA principles, but is easily disproved. Opening themselves up to legal challenge.</t>
  </si>
  <si>
    <t>https://www.sfx.ac.uk/website-accessibility</t>
  </si>
  <si>
    <t>https://www.sthelens.ac.uk/website-accessibility</t>
  </si>
  <si>
    <t>marketing@sthelens.ac.uk</t>
  </si>
  <si>
    <t>http://www.stvincent.ac.uk/accessibility/</t>
  </si>
  <si>
    <t>https://www.stockton.ac.uk/about-us/policies-procedures/accessabillity/</t>
  </si>
  <si>
    <t>https://www.stocktonsfc.ac.uk/accessibility/</t>
  </si>
  <si>
    <t>https://www.stokecoll.ac.uk/accessibility/</t>
  </si>
  <si>
    <t>info@stokecoll.ac.uk</t>
  </si>
  <si>
    <t>https://www.stratford.ac.uk/accessibility/</t>
  </si>
  <si>
    <t>No Accessibility Statement present. Part of the East Kent College Colleges Group. Have a shared website.</t>
  </si>
  <si>
    <t>CT16 1DH</t>
  </si>
  <si>
    <t>CT20 2TZ</t>
  </si>
  <si>
    <t>ME12 1HL</t>
  </si>
  <si>
    <t>Broadstairs College (East Kent College)</t>
  </si>
  <si>
    <t>Dover Technical College (East Kent College)</t>
  </si>
  <si>
    <t>Folkestone College (East Kent College)</t>
  </si>
  <si>
    <t>Sheppey College (East Kent College)</t>
  </si>
  <si>
    <t>No Accessibility Statement present. Part of the Trafford College Group. Separate websites.</t>
  </si>
  <si>
    <t>No Accessibility Statement present. Part of the Trafford College Group. Separate websites. Part of the Trafford College Group. Separate websites.</t>
  </si>
  <si>
    <t>https://www.tresham.ac.uk/accessibility/</t>
  </si>
  <si>
    <t>http://www.tynemet.ac.uk/policies-governance/accessibility</t>
  </si>
  <si>
    <t>https://www.ucb.ac.uk/about-us/policies/accessibility-statement.aspx</t>
  </si>
  <si>
    <t>accessibility@ucb.ac.uk</t>
  </si>
  <si>
    <t>https://www.uxbridge.ac.uk/accessibility.html</t>
  </si>
  <si>
    <t>https://www.walsallcollege.ac.uk/general/accessibility</t>
  </si>
  <si>
    <t>inclusivesupport@walsallcollege.ac.uk</t>
  </si>
  <si>
    <t>https://www.westherts.ac.uk/accessibility/</t>
  </si>
  <si>
    <t>https://www.wnc.ac.uk/About-us/Accessibility-statement.aspx</t>
  </si>
  <si>
    <t>Based on GDS guidance. Correct statement that meets regulatory requirements. Downloadable PDF that needs its accessibility confirming.</t>
  </si>
  <si>
    <t>https://www.wsc.ac.uk/accessibility</t>
  </si>
  <si>
    <t>Page exists but is of no value. Refers to DDA while not relevant. Statement does not meet the deliverable requirements for the regulations.</t>
  </si>
  <si>
    <t>https://www.west-thames.ac.uk/governance/policies/accessibility</t>
  </si>
  <si>
    <t>https://www.wigan-leigh.ac.uk/accessibility</t>
  </si>
  <si>
    <t>https://wilberforce.ac.uk/accessibility/</t>
  </si>
  <si>
    <t>https://wyke.ac.uk/accessibility/</t>
  </si>
  <si>
    <t>https://www.wmcollege.ac.uk/accessibility/</t>
  </si>
  <si>
    <t>info@wmcollege.ac.uk</t>
  </si>
  <si>
    <t>https://www.worthing.ac.uk/accessibility</t>
  </si>
  <si>
    <t>Refers to US section 508 while not relevant. Poor attempt. Statement does not meet the deliverable requirements for the regulations.</t>
  </si>
  <si>
    <t>https://abcol.ac.uk/accessibility</t>
  </si>
  <si>
    <t>Glasgow Clyde College</t>
  </si>
  <si>
    <t>https://www.glasgowclyde.ac.uk/accessibility</t>
  </si>
  <si>
    <t>equality@glasgowclyde.ac.uk</t>
  </si>
  <si>
    <t>Ayrshire College</t>
  </si>
  <si>
    <t>https://www1.ayrshire.ac.uk/accessibility/</t>
  </si>
  <si>
    <t>Scotland's Rural College (SRUC)</t>
  </si>
  <si>
    <t>https://www.sruc.ac.uk/accessibility</t>
  </si>
  <si>
    <t>information@sruc.ac.uk</t>
  </si>
  <si>
    <t>http://www.borderscollege.ac.uk/about-our-college/equality-matters/accessibility-statement/</t>
  </si>
  <si>
    <t>Poor attempt. Statement does not meet the deliverable requirements for the regulations. All images in page are broken.</t>
  </si>
  <si>
    <t>Fife College</t>
  </si>
  <si>
    <t>https://www.fife.ac.uk/about-us/policies-procedures-plans-and-reports/accessibility/</t>
  </si>
  <si>
    <t>marketing@fife.ac.uk</t>
  </si>
  <si>
    <t>https://www.westcollegescotland.ac.uk/legal/accessibility/</t>
  </si>
  <si>
    <t>marketing@reidkerr.ac.uk</t>
  </si>
  <si>
    <t>New Lanarkshire College</t>
  </si>
  <si>
    <t>https://www.dumgal.ac.uk/dumgalportal/index.php?pageid=Accessibility</t>
  </si>
  <si>
    <t>http://www.ed-coll.ac.uk/Welcome/Governance/Equality-Diversity-And-Inclusion/Accessibility</t>
  </si>
  <si>
    <t>https://www.cityofglasgowcollege.ac.uk/accessibility-and-equality</t>
  </si>
  <si>
    <t>Matthew Boulton College</t>
  </si>
  <si>
    <t>Birmingham Botanical Gardens College</t>
  </si>
  <si>
    <t>Sutton Coldfield College</t>
  </si>
  <si>
    <t>Erdington Skills Centre</t>
  </si>
  <si>
    <t>James Watt College</t>
  </si>
  <si>
    <t>Centre of Sporting Excellence</t>
  </si>
  <si>
    <t>Refers to WCAG 1.0. Statement does not meet the deliverable requirements for the regulations. Part f the Birmingham Metropolitan group (BMET)</t>
  </si>
  <si>
    <t>Birmingham Metropoliton College (BMET)</t>
  </si>
  <si>
    <t>DY11 7DY</t>
  </si>
  <si>
    <t>B24 9EW</t>
  </si>
  <si>
    <t>B74 2NW</t>
  </si>
  <si>
    <t>B15 3TR</t>
  </si>
  <si>
    <t>Glasgow Kelvin College</t>
  </si>
  <si>
    <t>https://www.south-lanarkshire-college.ac.uk/home/accessibility/</t>
  </si>
  <si>
    <t>https://cavc.ac.uk/en/accessibility-statement</t>
  </si>
  <si>
    <t>info@cavc.ac.uk</t>
  </si>
  <si>
    <t>NPTC College Group</t>
  </si>
  <si>
    <t>https://www.nptcgroup.ac.uk/accessibility/</t>
  </si>
  <si>
    <t>Colleges</t>
  </si>
  <si>
    <t>Good attempt. Statement does not meet the deliverable requirements for the regulations.</t>
  </si>
  <si>
    <t>https://www.london-fire.gov.uk/about-us/transparency/accessibility/</t>
  </si>
  <si>
    <t>Statementd does not meet the deliverable requirements for the regulations.</t>
  </si>
  <si>
    <t>https://www.kent.police.uk/hyg/accessibility/</t>
  </si>
  <si>
    <t>Page exists but is blank.</t>
  </si>
  <si>
    <t>Page exists but is blank. Accessibility is spelt wrong.</t>
  </si>
  <si>
    <t>https://www.cleveland.police.uk/Accessibility.aspx</t>
  </si>
  <si>
    <t>https://www.derbyshire.police.uk/hyg/accessibility/</t>
  </si>
  <si>
    <t>https://www.essex.police.uk/hyg/accessibility/</t>
  </si>
  <si>
    <t>https://www.hampshire.police.uk/hyg/accessibility/</t>
  </si>
  <si>
    <t>https://www.merseyside.police.uk/hyg/accessibility/</t>
  </si>
  <si>
    <t>https://www.surrey.police.uk/hyg/accessibility/</t>
  </si>
  <si>
    <t>https://www.sussex.police.uk/hyg/accessibility/</t>
  </si>
  <si>
    <t>https://www.warwickshire.police.uk/hyg/accessibility/</t>
  </si>
  <si>
    <t>https://www.gmp.police.uk/hyg/accessibility/</t>
  </si>
  <si>
    <t>https://www.leics.police.uk/hyg/accessibility/</t>
  </si>
  <si>
    <t>https://www.met.police.uk/hyg/accessibility/</t>
  </si>
  <si>
    <t>https://www.northants.police.uk/hyg/accessibility/</t>
  </si>
  <si>
    <t>https://www.staffordshire.police.uk</t>
  </si>
  <si>
    <t>https://www.thamesvalley.police.uk/hyg/accessibility/</t>
  </si>
  <si>
    <t>https://www.westmercia.police.uk/hyg/accessibility/</t>
  </si>
  <si>
    <t>NHS Trusts</t>
  </si>
  <si>
    <t>Aintree University Hospital NHS Foundation Trust</t>
  </si>
  <si>
    <t>Airedale NHS Foundation Trust</t>
  </si>
  <si>
    <t>Alder Hey Children's NHS Foundation Trust</t>
  </si>
  <si>
    <t>Ashford and St Peter's Hospitals NHS Foundation Trust</t>
  </si>
  <si>
    <t>Avon and Wiltshire Mental Health Partnership NHS Trust</t>
  </si>
  <si>
    <t>Barking, Havering and Redbridge University Hospitals NHS Trust</t>
  </si>
  <si>
    <t>Barnet, Enfield and Haringey Mental Health NHS Trust</t>
  </si>
  <si>
    <t>Barnsley Hospital NHS Foundation Trust</t>
  </si>
  <si>
    <t>Barts Health NHS Trust</t>
  </si>
  <si>
    <t>Basildon and Thurrock University Hospitals NHS Foundation Trust</t>
  </si>
  <si>
    <t>Bedford Hospital NHS Trust</t>
  </si>
  <si>
    <t>Berkshire Healthcare NHS Foundation Trust</t>
  </si>
  <si>
    <t>Birmingham and Solihull Mental Health NHS Foundation Trust</t>
  </si>
  <si>
    <t>Birmingham Community Healthcare NHS Foundation Trust</t>
  </si>
  <si>
    <t>Birmingham Women's and Children's NHS Foundation Trust</t>
  </si>
  <si>
    <t>Black Country Partnership NHS Foundation Trust</t>
  </si>
  <si>
    <t>Blackpool Teaching Hospitals NHS Foundation Trust</t>
  </si>
  <si>
    <t>Bolton NHS Foundation Trust</t>
  </si>
  <si>
    <t>Bradford District NHS Foundation Trust</t>
  </si>
  <si>
    <t>Bradford Teaching Hospitals NHS Foundation Trust</t>
  </si>
  <si>
    <t>Bridgewater Community Healthcare NHS Foundation Trust</t>
  </si>
  <si>
    <t>Brighton and Sussex University Hospitals NHS Trust</t>
  </si>
  <si>
    <t>Buckinghamshire Healthcare NHS Trust</t>
  </si>
  <si>
    <t>Calderdale and Huddersfield NHS Foundation Trust</t>
  </si>
  <si>
    <t>Cambridge University Hospitals NHS Foundation Trust</t>
  </si>
  <si>
    <t>Cambridgeshire and Peterborough NHS Foundation Trust</t>
  </si>
  <si>
    <t>Cambridgeshire Community Services NHS Trust</t>
  </si>
  <si>
    <t>Camden and Islington NHS Foundation Trust</t>
  </si>
  <si>
    <t>Central and North West London NHS Foundation Trust</t>
  </si>
  <si>
    <t>Central London Community Healthcare NHS Trust</t>
  </si>
  <si>
    <t>Chelsea and Westminster Hospital NHS Foundation Trust</t>
  </si>
  <si>
    <t>Cheshire and Wirral Partnership NHS Foundation Trust</t>
  </si>
  <si>
    <t>Chesterfield Royal Hospital NHS Foundation Trust</t>
  </si>
  <si>
    <t>Cornwall Partnership NHS Foundation Trust</t>
  </si>
  <si>
    <t>Countess Of Chester Hospital NHS Foundation Trust</t>
  </si>
  <si>
    <t>County Durham and Darlington NHS Foundation Trust</t>
  </si>
  <si>
    <t>Coventry and Warwickshire Partnership NHS Trust</t>
  </si>
  <si>
    <t>Croydon Health Services NHS Trust</t>
  </si>
  <si>
    <t>Dartford and Gravesham NHS Trust</t>
  </si>
  <si>
    <t>Derbyshire Community Health Services NHS Foundation Trust</t>
  </si>
  <si>
    <t>Derbyshire Healthcare NHS Foundation Trust</t>
  </si>
  <si>
    <t>Devon Partnership NHS Trust</t>
  </si>
  <si>
    <t>Doncaster and Bassetlaw Teaching Hospitals NHS Foundation Trust</t>
  </si>
  <si>
    <t>Dorset County Hospital NHS Foundation Trust</t>
  </si>
  <si>
    <t>Dorset Healthcare University NHS Foundation Trust</t>
  </si>
  <si>
    <t>Dudley and Walsall Mental Health Partnership NHS Trust</t>
  </si>
  <si>
    <t>East and North Hertfordshire NHS Trust</t>
  </si>
  <si>
    <t>East Cheshire NHS Trust</t>
  </si>
  <si>
    <t>East Kent Hospitals University NHS Foundation Trust</t>
  </si>
  <si>
    <t>East Lancashire Hospitals NHS Trust</t>
  </si>
  <si>
    <t>East London NHS Foundation Trust</t>
  </si>
  <si>
    <t>East Midlands Ambulance Service NHS Trust</t>
  </si>
  <si>
    <t>East Of England Ambulance Service NHS Trust</t>
  </si>
  <si>
    <t>East Suffolk and North Essex NHS Foundation Trust</t>
  </si>
  <si>
    <t>East Sussex Healthcare NHS Trust</t>
  </si>
  <si>
    <t>Epsom and St Helier University Hospitals NHS Trust</t>
  </si>
  <si>
    <t>Essex Partnership University NHS Foundation Trust</t>
  </si>
  <si>
    <t>Frimley Health NHS Foundation Trust</t>
  </si>
  <si>
    <t>Gateshead Health NHS Foundation Trust</t>
  </si>
  <si>
    <t>George Eliot Hospital NHS Trust</t>
  </si>
  <si>
    <t>Gloucestershire Care Services NHS Trust</t>
  </si>
  <si>
    <t>Gloucestershire Hospitals NHS Foundation Trust</t>
  </si>
  <si>
    <t>Great Ormond Street Hospital for Children NHS Foundation Trust</t>
  </si>
  <si>
    <t>Great Western Hospitals NHS Foundation Trust</t>
  </si>
  <si>
    <t>Greater Manchester Mental Health NHS Foundation Trust</t>
  </si>
  <si>
    <t>Guy's and St Thomas' NHS Foundation Trust</t>
  </si>
  <si>
    <t>Hampshire Hospitals NHS Foundation Trust</t>
  </si>
  <si>
    <t>Harrogate and District NHS Foundation Trust</t>
  </si>
  <si>
    <t>Hertfordshire Community NHS Trust</t>
  </si>
  <si>
    <t>Hertfordshire Partnership University NHS Foundation Trust</t>
  </si>
  <si>
    <t>Homerton University Hospital NHS Foundation Trust</t>
  </si>
  <si>
    <t>Hounslow and Richmond Community Healthcare NHS Trust</t>
  </si>
  <si>
    <t>Hull University Teaching Hospitals NHS Trust</t>
  </si>
  <si>
    <t>Humber Teaching NHS Foundation Trust</t>
  </si>
  <si>
    <t>Imperial College Healthcare NHS Trust</t>
  </si>
  <si>
    <t>Isle Of Wight NHS Trust</t>
  </si>
  <si>
    <t>James Paget University Hospitals NHS Foundation Trust</t>
  </si>
  <si>
    <t>Kent and Medway NHS and Social Care Partnership Trust</t>
  </si>
  <si>
    <t>Kent Community Health NHS Foundation Trust</t>
  </si>
  <si>
    <t>Kettering General Hospital NHS Foundation Trust</t>
  </si>
  <si>
    <t>King's College Hospital NHS Foundation Trust</t>
  </si>
  <si>
    <t>Kingston Hospital NHS Foundation Trust</t>
  </si>
  <si>
    <t>Lancashire Care NHS Foundation Trust</t>
  </si>
  <si>
    <t>Lancashire Teaching Hospitals NHS Foundation Trust</t>
  </si>
  <si>
    <t>Leeds and York Partnership NHS Foundation Trust</t>
  </si>
  <si>
    <t>Leeds Community Healthcare NHS Trust</t>
  </si>
  <si>
    <t>Leeds Teaching Hospitals NHS Trust</t>
  </si>
  <si>
    <t>Leicestershire Partnership NHS Trust</t>
  </si>
  <si>
    <t>Lewisham and Greenwich NHS Trust</t>
  </si>
  <si>
    <t>Lincolnshire Community Health Services NHS Trust</t>
  </si>
  <si>
    <t>Lincolnshire Partnership NHS Foundation Trust</t>
  </si>
  <si>
    <t>Liverpool Heart and Chest NHS Foundation Trust</t>
  </si>
  <si>
    <t>Liverpool Women's NHS Foundation Trust</t>
  </si>
  <si>
    <t>London Ambulance Service NHS Trust</t>
  </si>
  <si>
    <t>London North West University Healthcare NHS Trust</t>
  </si>
  <si>
    <t>Luton and Dunstable University Hospital NHS Foundation Trust</t>
  </si>
  <si>
    <t>Maidstone and Tunbridge Wells NHS Trust</t>
  </si>
  <si>
    <t>Manchester University NHS Foundation Trust</t>
  </si>
  <si>
    <t>Medway NHS Foundation Trust</t>
  </si>
  <si>
    <t>Mersey Care NHS Foundation Trust</t>
  </si>
  <si>
    <t>Mid Cheshire Hospitals NHS Foundation Trust</t>
  </si>
  <si>
    <t>Mid Essex Hospital Services NHS Trust</t>
  </si>
  <si>
    <t>Mid Yorkshire Hospitals NHS Trust</t>
  </si>
  <si>
    <t>Midlands Partnership NHS Foundation Trust</t>
  </si>
  <si>
    <t>Milton Keynes University Hospital NHS Foundation Trust</t>
  </si>
  <si>
    <t>Moorfields Eye Hospital NHS Foundation Trust</t>
  </si>
  <si>
    <t>Norfolk and Norwich University Hospitals NHS Foundation Trust</t>
  </si>
  <si>
    <t>Norfolk and Suffolk NHS Foundation Trust</t>
  </si>
  <si>
    <t>Norfolk Community Health and Care NHS Trust</t>
  </si>
  <si>
    <t>North Bristol NHS Trust</t>
  </si>
  <si>
    <t>North Cumbria University Hospitals NHS Trust</t>
  </si>
  <si>
    <t>North East Ambulance Service NHS Foundation Trust</t>
  </si>
  <si>
    <t>North East London NHS Foundation Trust</t>
  </si>
  <si>
    <t>North Middlesex University Hospital NHS Trust</t>
  </si>
  <si>
    <t>North Staffordshire Combined Healthcare NHS Trust</t>
  </si>
  <si>
    <t>North Tees and Hartlepool NHS Foundation Trust</t>
  </si>
  <si>
    <t>North West Ambulance Service NHS Trust</t>
  </si>
  <si>
    <t>North West Anglia NHS Foundation Trust</t>
  </si>
  <si>
    <t>North West Boroughs Healthcare NHS Foundation Trust</t>
  </si>
  <si>
    <t>Northampton General Hospital NHS Trust</t>
  </si>
  <si>
    <t>Northamptonshire Healthcare NHS Foundation Trust</t>
  </si>
  <si>
    <t>Northern Devon Healthcare NHS Trust</t>
  </si>
  <si>
    <t>Northern Lincolnshire and Goole NHS Foundation Trust</t>
  </si>
  <si>
    <t>Northumberland, Tyne and Wear NHS Foundation Trust</t>
  </si>
  <si>
    <t>Northumbria Healthcare NHS Foundation Trust</t>
  </si>
  <si>
    <t>Nottingham University Hospitals NHS Trust</t>
  </si>
  <si>
    <t>Nottinghamshire Healthcare NHS Foundation Trust</t>
  </si>
  <si>
    <t>Oxford Health NHS Foundation Trust</t>
  </si>
  <si>
    <t>Oxford University Hospitals NHS Foundation Trust</t>
  </si>
  <si>
    <t>Oxleas NHS Foundation Trust</t>
  </si>
  <si>
    <t>Pennine Acute Hospitals NHS Trust</t>
  </si>
  <si>
    <t>Pennine Care NHS Foundation Trust</t>
  </si>
  <si>
    <t>Poole Hospital NHS Foundation Trust</t>
  </si>
  <si>
    <t>Portsmouth Hospitals NHS Trust</t>
  </si>
  <si>
    <t>Queen Victoria Hospital NHS Foundation Trust</t>
  </si>
  <si>
    <t>Robert Jones and Agnes Hunt Orthopaedic and District Hospital NHS Trust</t>
  </si>
  <si>
    <t>Rotherham Doncaster and South Humber NHS Foundation Trust</t>
  </si>
  <si>
    <t>Royal Berkshire NHS Foundation Trust</t>
  </si>
  <si>
    <t>Royal Brompton and Harefield NHS Foundation Trust</t>
  </si>
  <si>
    <t>Royal Cornwall Hospitals NHS Trust</t>
  </si>
  <si>
    <t>Royal Devon and Exeter NHS Foundation Trust</t>
  </si>
  <si>
    <t>Royal Free London NHS Foundation Trust</t>
  </si>
  <si>
    <t>Royal Liverpool and Broadgreen University Hospitals NHS Trust</t>
  </si>
  <si>
    <t>Royal National Orthopaedic Hospital NHS Trust</t>
  </si>
  <si>
    <t>Royal Papworth Hospital NHS Foundation Trust</t>
  </si>
  <si>
    <t>Royal Surrey County NHS Foundation Trust</t>
  </si>
  <si>
    <t>Royal United Hospitals Bath NHS Foundation Trust</t>
  </si>
  <si>
    <t>Salford Royal NHS Foundation Trust</t>
  </si>
  <si>
    <t>Salisbury NHS Foundation Trust</t>
  </si>
  <si>
    <t>Sandwell and West Birmingham Hospitals NHS Trust</t>
  </si>
  <si>
    <t>Sheffield Children's NHS Foundation Trust</t>
  </si>
  <si>
    <t>Sheffield Health and Social Care NHS Foundation Trust</t>
  </si>
  <si>
    <t>Sheffield Teaching Hospitals NHS Foundation Trust</t>
  </si>
  <si>
    <t>Sherwood Forest Hospitals NHS Foundation Trust</t>
  </si>
  <si>
    <t>Shrewsbury and Telford Hospital NHS Trust</t>
  </si>
  <si>
    <t>Shropshire Community Health NHS Trust</t>
  </si>
  <si>
    <t>Solent NHS Trust</t>
  </si>
  <si>
    <t>Somerset Partnership NHS Foundation Trust</t>
  </si>
  <si>
    <t>South Central Ambulance Service NHS Foundation Trust</t>
  </si>
  <si>
    <t>South East Coast Ambulance Service NHS Foundation Trust</t>
  </si>
  <si>
    <t>South London and Maudsley NHS Foundation Trust</t>
  </si>
  <si>
    <t>South Tees Hospitals NHS Foundation Trust</t>
  </si>
  <si>
    <t>South Tyneside And Sunderland NHS Foundation Trust</t>
  </si>
  <si>
    <t>South Warwickshire NHS Foundation Trust</t>
  </si>
  <si>
    <t>South West London and St George's Mental Health NHS Trust</t>
  </si>
  <si>
    <t>South West Yorkshire Partnership NHS Foundation Trust</t>
  </si>
  <si>
    <t>South Western Ambulance Service NHS Foundation Trust</t>
  </si>
  <si>
    <t>Southend University Hospital NHS Foundation Trust</t>
  </si>
  <si>
    <t>Southern Health NHS Foundation Trust</t>
  </si>
  <si>
    <t>Southport and Ormskirk Hospital NHS Trust</t>
  </si>
  <si>
    <t>St George's University Hospitals NHS Foundation Trust</t>
  </si>
  <si>
    <t>St Helens and Knowsley Hospitals NHS Trust</t>
  </si>
  <si>
    <t>Stockport NHS Foundation Trust</t>
  </si>
  <si>
    <t>Surrey and Borders Partnership NHS Foundation Trust</t>
  </si>
  <si>
    <t>Surrey and Sussex Healthcare NHS Trust</t>
  </si>
  <si>
    <t>Sussex Community NHS Foundation Trust</t>
  </si>
  <si>
    <t>Sussex Partnership NHS Foundation Trust</t>
  </si>
  <si>
    <t>Tameside Hospital NHS Foundation Trust</t>
  </si>
  <si>
    <t>Taunton and Somerset NHS Foundation Trust</t>
  </si>
  <si>
    <t>Tavistock and Portman NHS Foundation Trust</t>
  </si>
  <si>
    <t>Tees, Esk and Wear Valleys NHS Foundation Trust</t>
  </si>
  <si>
    <t>The Christie NHS Foundation Trust</t>
  </si>
  <si>
    <t>The Clatterbridge Cancer Centre NHS Foundation Trust</t>
  </si>
  <si>
    <t>The Dudley Group NHS Foundation Trust</t>
  </si>
  <si>
    <t>The Hillingdon Hospitals NHS Foundation Trust</t>
  </si>
  <si>
    <t>The Newcastle Upon Tyne Hospitals NHS Foundation Trust</t>
  </si>
  <si>
    <t>The Princess Alexandra Hospital NHS Trust</t>
  </si>
  <si>
    <t>The Queen Elizabeth Hospital, King's Lynn. NHS Foundation Trust</t>
  </si>
  <si>
    <t>The Rotherham NHS Foundation Trust</t>
  </si>
  <si>
    <t>The Royal Bournemouth and Christchurch Hospitals NHS Foundation Trust</t>
  </si>
  <si>
    <t>The Royal Marsden NHS Foundation Trust</t>
  </si>
  <si>
    <t>The Royal Orthopaedic Hospital NHS Foundation Trust</t>
  </si>
  <si>
    <t>The Royal Wolverhampton NHS Trust</t>
  </si>
  <si>
    <t>The Walton Centre NHS Foundation Trust</t>
  </si>
  <si>
    <t>Torbay and South Devon NHS Foundation Trust</t>
  </si>
  <si>
    <t>United Lincolnshire Hospitals NHS Trust</t>
  </si>
  <si>
    <t>University College London Hospitals NHS Foundation Trust</t>
  </si>
  <si>
    <t>University Hospital of Derby and Burton NHS Foundation Trust</t>
  </si>
  <si>
    <t>University Hospital Southampton NHS Foundation Trust</t>
  </si>
  <si>
    <t>University Hospitals Birmingham NHS Foundation Trust</t>
  </si>
  <si>
    <t>University Hospitals Bristol NHS Foundation Trust</t>
  </si>
  <si>
    <t>University Hospitals Coventry and Warwickshire NHS Trust</t>
  </si>
  <si>
    <t>University Hospitals Of Leicester NHS Trust</t>
  </si>
  <si>
    <t>University Hospitals Of Morecambe Bay NHS Foundation Trust</t>
  </si>
  <si>
    <t>University Hospitals of North Midlands</t>
  </si>
  <si>
    <t>University Hospitals Plymouth NHS Trust</t>
  </si>
  <si>
    <t>Walsall Healthcare NHS Trust</t>
  </si>
  <si>
    <t>Warrington and Halton Hospitals NHS Foundation Trust</t>
  </si>
  <si>
    <t>West Hertfordshire Hospitals NHS Trust</t>
  </si>
  <si>
    <t>West London NHS Trust</t>
  </si>
  <si>
    <t>West Midlands Ambulance Service University NHS Foundation Trust</t>
  </si>
  <si>
    <t>West Suffolk NHS Foundation Trust</t>
  </si>
  <si>
    <t>Western Sussex Hospitals NHS Foundation Trust</t>
  </si>
  <si>
    <t>Weston Area Health NHS Trust</t>
  </si>
  <si>
    <t>Whittington Health NHS Trust</t>
  </si>
  <si>
    <t>Wirral Community NHS Foundation Trust</t>
  </si>
  <si>
    <t>Wirral University Teaching Hospital NHS Foundation Trust</t>
  </si>
  <si>
    <t>Worcestershire Acute Hospitals NHS Trust</t>
  </si>
  <si>
    <t>Worcestershire Health and Care NHS Trust</t>
  </si>
  <si>
    <t>Wrightington, Wigan and Leigh NHS Foundation Trust</t>
  </si>
  <si>
    <t>Wye Valley NHS Trust</t>
  </si>
  <si>
    <t>Yeovil District Hospital NHS Foundation Trust</t>
  </si>
  <si>
    <t>York Teaching Hospital NHS Foundation Trust</t>
  </si>
  <si>
    <t>Yorkshire Ambulance Service NHS Trust</t>
  </si>
  <si>
    <t>NHS CCGs</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</si>
  <si>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</si>
  <si>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</si>
  <si>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</si>
  <si>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</si>
  <si>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</si>
  <si>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</si>
  <si>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</si>
  <si>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</si>
  <si>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</si>
  <si>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</si>
  <si>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</si>
  <si>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</si>
  <si>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</si>
  <si>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</si>
  <si>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</si>
  <si>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</si>
  <si>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</si>
  <si>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</si>
  <si>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</si>
  <si>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</si>
  <si>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</si>
  <si>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</si>
  <si>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</si>
  <si>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</si>
  <si>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</si>
  <si>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</si>
  <si>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</si>
  <si>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</si>
  <si>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</si>
  <si>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</si>
  <si>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</si>
  <si>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</si>
  <si>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</si>
  <si>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</si>
  <si>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</si>
  <si>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</si>
  <si>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</si>
  <si>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</si>
  <si>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</si>
  <si>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</si>
  <si>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</si>
  <si>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</si>
  <si>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</si>
  <si>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</si>
  <si>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</si>
  <si>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</si>
  <si>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</si>
  <si>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</si>
  <si>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</si>
  <si>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</si>
  <si>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</si>
  <si>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</si>
  <si>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</si>
  <si>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</si>
  <si>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</si>
  <si>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</si>
  <si>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</si>
  <si>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</si>
  <si>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</si>
  <si>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</si>
  <si>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</si>
  <si>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</si>
  <si>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</si>
  <si>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</si>
  <si>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</si>
  <si>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</si>
  <si>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</si>
  <si>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</si>
  <si>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</si>
  <si>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</si>
  <si>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</si>
  <si>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</si>
  <si>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</si>
  <si>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</si>
  <si>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</si>
  <si>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</si>
  <si>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</si>
  <si>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</si>
  <si>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</si>
  <si>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</si>
  <si>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</si>
  <si>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</si>
  <si>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</si>
  <si>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</si>
  <si>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</si>
  <si>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</si>
  <si>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</si>
  <si>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</si>
  <si>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</si>
  <si>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</si>
  <si>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</si>
  <si>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</si>
  <si>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</si>
  <si>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</si>
  <si>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</si>
  <si>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</si>
  <si>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</si>
  <si>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</si>
  <si>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</si>
  <si>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</si>
  <si>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</si>
  <si>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</si>
  <si>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</si>
  <si>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</si>
  <si>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</si>
  <si>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</si>
  <si>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</si>
  <si>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</si>
  <si>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</si>
  <si>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</si>
  <si>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</si>
  <si>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</si>
  <si>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</si>
  <si>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</si>
  <si>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</si>
  <si>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</si>
  <si>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</si>
  <si>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</si>
  <si>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</si>
  <si>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</si>
  <si>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</si>
  <si>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</si>
  <si>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</si>
  <si>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</si>
  <si>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</si>
  <si>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</si>
  <si>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</si>
  <si>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</si>
  <si>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</si>
  <si>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</si>
  <si>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</si>
  <si>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</si>
  <si>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</si>
  <si>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</si>
  <si>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</si>
  <si>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</si>
  <si>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</si>
  <si>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</si>
  <si>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</si>
  <si>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</si>
  <si>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</si>
  <si>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</si>
  <si>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</si>
  <si>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</si>
  <si>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</si>
  <si>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</si>
  <si>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</si>
  <si>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</si>
  <si>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</si>
  <si>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</si>
  <si>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</si>
  <si>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</si>
  <si>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</si>
  <si>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</si>
  <si>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</si>
  <si>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</si>
  <si>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</si>
  <si>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</si>
  <si>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</si>
  <si>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</si>
  <si>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</si>
  <si>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</si>
  <si>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</si>
  <si>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</si>
  <si>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</si>
  <si>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</si>
  <si>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</si>
  <si>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</si>
  <si>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</si>
  <si>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</si>
  <si>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</si>
  <si>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</si>
  <si>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</si>
  <si>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</si>
  <si>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</si>
  <si>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</si>
  <si>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</si>
  <si>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</si>
  <si>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</si>
  <si>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</si>
  <si>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</si>
  <si>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</si>
  <si>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</si>
  <si>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(K&amp;C &amp; Qpp) CCG</t>
  </si>
  <si>
    <t>NHS West Norfolk CCG</t>
  </si>
  <si>
    <t>NHS West Suffolk CCG</t>
  </si>
  <si>
    <t>NHS Wigan Borough CCG</t>
  </si>
  <si>
    <t>NHS Wiltshire CCG</t>
  </si>
  <si>
    <t>NHS Wirral CCG</t>
  </si>
  <si>
    <t>NHS Wolverhampton CCG</t>
  </si>
  <si>
    <t>NHS Wyre Forest CCG</t>
  </si>
  <si>
    <t>NHS Area Teams</t>
  </si>
  <si>
    <t>Arden, Herefordshire And Worcestershire Area Team</t>
  </si>
  <si>
    <t>Bath, Gloucestershire, Swindon And Wiltshire Area Team</t>
  </si>
  <si>
    <t>Birmingham And The Black Country Area Team</t>
  </si>
  <si>
    <t>Cheshire, Warrington And Wirral Area Team</t>
  </si>
  <si>
    <t>Cumbria, Northumberland, Tyne And Wear Area Team</t>
  </si>
  <si>
    <t>Derbyshire And Nottinghamshire Area Team</t>
  </si>
  <si>
    <t>Devon, Cornwall And Isles Of Scilly Area Team</t>
  </si>
  <si>
    <t>Durham, Darlington And Tees Area Team</t>
  </si>
  <si>
    <t>East Anglia Area Team</t>
  </si>
  <si>
    <t>Essex Area Team</t>
  </si>
  <si>
    <t>Greater Manchester Area Team</t>
  </si>
  <si>
    <t>Health Research Authority</t>
  </si>
  <si>
    <t>Hertfordshire And The South Midlands Area Team</t>
  </si>
  <si>
    <t>Lancashire Area Team</t>
  </si>
  <si>
    <t>Leicestershire And Lincolnshire Area Team</t>
  </si>
  <si>
    <t>London Area Team</t>
  </si>
  <si>
    <t>Merseyside Area Team</t>
  </si>
  <si>
    <t>NHS England - South (South East)</t>
  </si>
  <si>
    <t>NHS England – South (South West)</t>
  </si>
  <si>
    <t>NHS England –South East</t>
  </si>
  <si>
    <t>NHS Resolution</t>
  </si>
  <si>
    <t>North Yorkshire And Humber Area Team</t>
  </si>
  <si>
    <t>Shropshire And Staffordshire Area Team</t>
  </si>
  <si>
    <t>South Yorkshire And Bassetlaw Area Team</t>
  </si>
  <si>
    <t>Thames Valley Area Team</t>
  </si>
  <si>
    <t>Wessex Area Team</t>
  </si>
  <si>
    <t>West Yorkshire Area Team</t>
  </si>
  <si>
    <t>NHS Special Health Authorities</t>
  </si>
  <si>
    <t>Health Education England</t>
  </si>
  <si>
    <t>National Institute For Health and Clinical Excellence</t>
  </si>
  <si>
    <t>NHS Blood and Transplant</t>
  </si>
  <si>
    <t>NHS Business Services Authority</t>
  </si>
  <si>
    <t>NHS Litigation Authority</t>
  </si>
  <si>
    <t>The NHS Institute For Innovation and Improvement</t>
  </si>
  <si>
    <t>https://www.bangor.ac.uk/governance-and-compliance/accessibility-statement.php.en</t>
  </si>
  <si>
    <t>York St Johns University</t>
  </si>
  <si>
    <t>AL8 6JL</t>
  </si>
  <si>
    <t>PR2 8DY</t>
  </si>
  <si>
    <t>LE19 1SX</t>
  </si>
  <si>
    <t>L3 4BL</t>
  </si>
  <si>
    <t>BS34 7QH</t>
  </si>
  <si>
    <t>NE15 8NY</t>
  </si>
  <si>
    <t>LS2 7UE</t>
  </si>
  <si>
    <t>RH6 7DE</t>
  </si>
  <si>
    <t>BS1 3NX</t>
  </si>
  <si>
    <t>SW1W 9SZ</t>
  </si>
  <si>
    <t>YO32 9WN</t>
  </si>
  <si>
    <t>WS15 1UL</t>
  </si>
  <si>
    <t>S66 1YY</t>
  </si>
  <si>
    <t>OX4 2LH</t>
  </si>
  <si>
    <t>SO16 4GX</t>
  </si>
  <si>
    <t>LS11 5BD</t>
  </si>
  <si>
    <t>SE1  6LH</t>
  </si>
  <si>
    <t>https://www.hra.nhs.uk/about-us/governance/accessibility/</t>
  </si>
  <si>
    <t>https://www.england.nhs.uk/accessibility/</t>
  </si>
  <si>
    <t>https://resolution.nhs.uk/accessibility/</t>
  </si>
  <si>
    <t>Based on GDS guidance. Missing any known issues but does say they are currently testing and these will be listed later.</t>
  </si>
  <si>
    <t>https://www.lsbu.ac.uk/popular-links/accessibility</t>
  </si>
  <si>
    <t>Based on GDS guidance. Missing any known issues, information on how the website was tested and specific legal wording stating level of compliance.</t>
  </si>
  <si>
    <t>Based on Kent 3 page statement template.</t>
  </si>
  <si>
    <t>https://www.city.ac.uk/accessibility/statement</t>
  </si>
  <si>
    <t>Based on GDS guidance. Missing information on the enforcement process.</t>
  </si>
  <si>
    <t>Based on GDS guidance. Correct statement that meets regulatory requirements but right at the beginning they have mistakenly referenced WCAG 2.0</t>
  </si>
  <si>
    <t>Explains their responsibility under the regs, havent published an accessibility statement yet but have explained their action plan to deliver statements for their main systems.</t>
  </si>
  <si>
    <t>https://www.sgul.ac.uk/about/accessibility-statement</t>
  </si>
  <si>
    <t>Based on GDS guidance. Correct statement that meets regulatory requirements. Provided as a PDF document.</t>
  </si>
  <si>
    <t>Good attempt and moving in the correct direction but Statement is missing the specific legal wording and known issues information.</t>
  </si>
  <si>
    <t>No Accessibility Statement present</t>
  </si>
  <si>
    <t>https://www.canterbury.ac.uk/accessibility/external-accessibility-statement.aspx</t>
  </si>
  <si>
    <t>https://www.cumbria.ac.uk/about/accessibility/</t>
  </si>
  <si>
    <t>https://www.dundee.ac.uk/legal/accessibility/</t>
  </si>
  <si>
    <t>https://www.essex.ac.uk/disclaimer/accessibility</t>
  </si>
  <si>
    <t>https://www.falmouth.ac.uk/accessibility/accessibility-statement</t>
  </si>
  <si>
    <t>Went their own way. Interesting and detailed approach.</t>
  </si>
  <si>
    <t>https://www.gre.ac.uk/accessibility-statement</t>
  </si>
  <si>
    <t>https://www.lancaster.ac.uk/accessibility-statement/</t>
  </si>
  <si>
    <t>http://www.leedstrinity.ac.uk/accessibility-statement</t>
  </si>
  <si>
    <t>https://www.marjon.ac.uk/accessibility-statement/</t>
  </si>
  <si>
    <t>https://www.lse.ac.uk/lse-information/accessibility-statement</t>
  </si>
  <si>
    <t>Based on GDS guidance but minimal delivery. Not enough information on why known issues are there and missing specific legal wording on level of compliance.</t>
  </si>
  <si>
    <t>https://www.southwales.ac.uk/accessibility/</t>
  </si>
  <si>
    <t>https://www.southampton.ac.uk/about/governance/policies/accessibility-statement.page</t>
  </si>
  <si>
    <t>https://www.swansea.ac.uk/the-university/accessibility/swansea-ac-uk/</t>
  </si>
  <si>
    <t>Poor Attempt. Statement does not meet the deliverable requirements for the regulations.</t>
  </si>
  <si>
    <t>No Accessibility Statement present. Sutton did have one and now they don’t.</t>
  </si>
  <si>
    <t>https://www.gateshead.gov.uk/article/12916/Accessibility-statement</t>
  </si>
  <si>
    <t>https://www.harlow.gov.uk/accessibility</t>
  </si>
  <si>
    <t>Specifically says they will not have a statement.</t>
  </si>
  <si>
    <t>https://www.hartlepool.gov.uk/accessibility</t>
  </si>
  <si>
    <t>https://www.kirklees.gov.uk/beta/information-and-data/accessibility-statement.aspx</t>
  </si>
  <si>
    <t>web.development@kirklees.gov.uk</t>
  </si>
  <si>
    <t>https://www.camden.gov.uk/accessibility#coru</t>
  </si>
  <si>
    <t>https://www.maidstone.gov.uk/home/accessibility-statement</t>
  </si>
  <si>
    <t>https://www.newcastle.gov.uk/local-government/website-terms-and-conditions/website-accessibility-statement</t>
  </si>
  <si>
    <t>corporatecommunications@newcastle.gov.uk</t>
  </si>
  <si>
    <t>Page exists but is of completely blank.</t>
  </si>
  <si>
    <t>GL3 4AW</t>
  </si>
  <si>
    <t>L9 7AL</t>
  </si>
  <si>
    <t>BD20 6TD</t>
  </si>
  <si>
    <t>L12 2AP</t>
  </si>
  <si>
    <t>KT16 0PZ</t>
  </si>
  <si>
    <t>BA1 3QE</t>
  </si>
  <si>
    <t>RM7 0AG</t>
  </si>
  <si>
    <t>N15 3TH</t>
  </si>
  <si>
    <t>S75 2EP</t>
  </si>
  <si>
    <t>E1 2ES</t>
  </si>
  <si>
    <t>SS16 5NL</t>
  </si>
  <si>
    <t>MK42 9DJ</t>
  </si>
  <si>
    <t>RG12 1BQ</t>
  </si>
  <si>
    <t>B1 3RB</t>
  </si>
  <si>
    <t>B7 4BN</t>
  </si>
  <si>
    <t>B4 6NH</t>
  </si>
  <si>
    <t>B70 9PL</t>
  </si>
  <si>
    <t>FY3 8NR</t>
  </si>
  <si>
    <t>BL4 0JR</t>
  </si>
  <si>
    <t>BD18 3LA</t>
  </si>
  <si>
    <t>BD9 6RJ</t>
  </si>
  <si>
    <t>WA5 7TY</t>
  </si>
  <si>
    <t>BN2 5BE</t>
  </si>
  <si>
    <t>HP21 8AL</t>
  </si>
  <si>
    <t>HX3 0PW</t>
  </si>
  <si>
    <t>CB2 0QQ</t>
  </si>
  <si>
    <t>CB21 5EF</t>
  </si>
  <si>
    <t>NW1 0PE</t>
  </si>
  <si>
    <t>NW1 3AX</t>
  </si>
  <si>
    <t>NW1 5JD</t>
  </si>
  <si>
    <t>SW10 9NH</t>
  </si>
  <si>
    <t>CH2 1BQ</t>
  </si>
  <si>
    <t>S44 5BL</t>
  </si>
  <si>
    <t>SR4 7TP</t>
  </si>
  <si>
    <t>PL31 2QN</t>
  </si>
  <si>
    <t>CH2 1UL</t>
  </si>
  <si>
    <t>DL3 6HX</t>
  </si>
  <si>
    <t>CV6 6NY</t>
  </si>
  <si>
    <t>CR7 7YE</t>
  </si>
  <si>
    <t>CA11 7QQ</t>
  </si>
  <si>
    <t>DA2 8DA</t>
  </si>
  <si>
    <t>S42 7JE</t>
  </si>
  <si>
    <t>DE22 3LZ</t>
  </si>
  <si>
    <t>EX2 5AF</t>
  </si>
  <si>
    <t>DN2 5LT</t>
  </si>
  <si>
    <t>DT1 2JY</t>
  </si>
  <si>
    <t>BH17 0RB</t>
  </si>
  <si>
    <t>DY2 8PS</t>
  </si>
  <si>
    <t>SG1 4AB</t>
  </si>
  <si>
    <t>SK10 3BL</t>
  </si>
  <si>
    <t>CT1 3NG</t>
  </si>
  <si>
    <t>BB2 3HH</t>
  </si>
  <si>
    <t>E1 8DE</t>
  </si>
  <si>
    <t>NG8 6PY</t>
  </si>
  <si>
    <t>SG8 6NA</t>
  </si>
  <si>
    <t>CO4 5JL</t>
  </si>
  <si>
    <t>TN37 7PT</t>
  </si>
  <si>
    <t>SM5 1AA</t>
  </si>
  <si>
    <t>SS11 7XX</t>
  </si>
  <si>
    <t>GU16 7UJ</t>
  </si>
  <si>
    <t>NE9 6SX</t>
  </si>
  <si>
    <t>CV10 7DJ</t>
  </si>
  <si>
    <t>GL53 7AN</t>
  </si>
  <si>
    <t>WC1N 3JH</t>
  </si>
  <si>
    <t>SN3 6BB</t>
  </si>
  <si>
    <t>M25 3BL</t>
  </si>
  <si>
    <t>SE1 7EH</t>
  </si>
  <si>
    <t>RG24 9NA</t>
  </si>
  <si>
    <t>HG2 7SX</t>
  </si>
  <si>
    <t>AL7 1BW</t>
  </si>
  <si>
    <t>AL10 8YE</t>
  </si>
  <si>
    <t>E9 6SR</t>
  </si>
  <si>
    <t>TW11 8HU</t>
  </si>
  <si>
    <t>HU3 2JZ</t>
  </si>
  <si>
    <t>HU10 6ED</t>
  </si>
  <si>
    <t>W2 1NY</t>
  </si>
  <si>
    <t>PO30 5TG</t>
  </si>
  <si>
    <t>NR31 6LA</t>
  </si>
  <si>
    <t>ME16 9PH</t>
  </si>
  <si>
    <t>CT19 4RG</t>
  </si>
  <si>
    <t>NN16 8UZ</t>
  </si>
  <si>
    <t>SE5 9RS</t>
  </si>
  <si>
    <t>KT2 7QB</t>
  </si>
  <si>
    <t>PR5 6AW</t>
  </si>
  <si>
    <t>PR2 9HT</t>
  </si>
  <si>
    <t>LS15 8ZB</t>
  </si>
  <si>
    <t>LS6 1PF</t>
  </si>
  <si>
    <t>LS9 7TF</t>
  </si>
  <si>
    <t>LE4 8PQ</t>
  </si>
  <si>
    <t>SE13 6LH</t>
  </si>
  <si>
    <t>LN5 7JH</t>
  </si>
  <si>
    <t>LN1 1FS</t>
  </si>
  <si>
    <t>L14 3PE</t>
  </si>
  <si>
    <t>L8 7SS</t>
  </si>
  <si>
    <t>SE1 8SD</t>
  </si>
  <si>
    <t>HA1 3UJ</t>
  </si>
  <si>
    <t>LU4 0DZ</t>
  </si>
  <si>
    <t>PE27 4LG</t>
  </si>
  <si>
    <t>ME16 9QQ</t>
  </si>
  <si>
    <t>M13 9WL</t>
  </si>
  <si>
    <t>ME7 5NY</t>
  </si>
  <si>
    <t>L34 1PJ</t>
  </si>
  <si>
    <t>CW1 4QJ</t>
  </si>
  <si>
    <t>CM1 7ET</t>
  </si>
  <si>
    <t>WF1 4DG</t>
  </si>
  <si>
    <t>ST16 3SR</t>
  </si>
  <si>
    <t>MK6 5LD</t>
  </si>
  <si>
    <t>EC1V 2PD</t>
  </si>
  <si>
    <t>NR4 7UY</t>
  </si>
  <si>
    <t>NR6 5BE</t>
  </si>
  <si>
    <t>NR2 3TU</t>
  </si>
  <si>
    <t>BS10 5NB</t>
  </si>
  <si>
    <t>CA2 7HY</t>
  </si>
  <si>
    <t>RM13 8GQ</t>
  </si>
  <si>
    <t>N18 1QX</t>
  </si>
  <si>
    <t>ST4 8HH</t>
  </si>
  <si>
    <t>TS19 8PE</t>
  </si>
  <si>
    <t>BL1 5DD</t>
  </si>
  <si>
    <t>PE3 9GZ</t>
  </si>
  <si>
    <t>WA2 8WA</t>
  </si>
  <si>
    <t>NN1 5BD</t>
  </si>
  <si>
    <t>NN15 7PW</t>
  </si>
  <si>
    <t>EX31 4JB</t>
  </si>
  <si>
    <t>DN33 2BA</t>
  </si>
  <si>
    <t>NE3 3XT</t>
  </si>
  <si>
    <t>NE29 8NH</t>
  </si>
  <si>
    <t>NG5 1PB</t>
  </si>
  <si>
    <t>NG3 6AA</t>
  </si>
  <si>
    <t>OX3 7JX</t>
  </si>
  <si>
    <t>OX3 9DU</t>
  </si>
  <si>
    <t>DA2 7WG</t>
  </si>
  <si>
    <t>M8 5RB</t>
  </si>
  <si>
    <t>BH15 2JB</t>
  </si>
  <si>
    <t>PO6 3LY</t>
  </si>
  <si>
    <t>OL6 7SR</t>
  </si>
  <si>
    <t>RH19 3DZ</t>
  </si>
  <si>
    <t>SY10 7AG</t>
  </si>
  <si>
    <t>DN4 8QN</t>
  </si>
  <si>
    <t>RG1 5AN</t>
  </si>
  <si>
    <t>SW3 6NP</t>
  </si>
  <si>
    <t>TR1 3LJ</t>
  </si>
  <si>
    <t>EX2 5DW</t>
  </si>
  <si>
    <t>NW3 2QG</t>
  </si>
  <si>
    <t>L7 8XP</t>
  </si>
  <si>
    <t>HA7 4LP</t>
  </si>
  <si>
    <t>CB2 0AY</t>
  </si>
  <si>
    <t>GU2 7XX</t>
  </si>
  <si>
    <t>BA1 3NG</t>
  </si>
  <si>
    <t>M6 8HD</t>
  </si>
  <si>
    <t>SP2 8BJ</t>
  </si>
  <si>
    <t>B71 4HJ</t>
  </si>
  <si>
    <t>S10 2TH</t>
  </si>
  <si>
    <t>S10 3TH</t>
  </si>
  <si>
    <t>S5 7AT</t>
  </si>
  <si>
    <t>NG17 4JL</t>
  </si>
  <si>
    <t>SY3 8XQ</t>
  </si>
  <si>
    <t>SY3 8XL</t>
  </si>
  <si>
    <t>SO19 6DR</t>
  </si>
  <si>
    <t>TA6 4RN</t>
  </si>
  <si>
    <t>OX26 6HR</t>
  </si>
  <si>
    <t>RH10 9BG</t>
  </si>
  <si>
    <t>SE5 8AZ</t>
  </si>
  <si>
    <t>TS4 3BW</t>
  </si>
  <si>
    <t>CV34 5BW</t>
  </si>
  <si>
    <t>SW17 7DJ</t>
  </si>
  <si>
    <t>WF1 3SP</t>
  </si>
  <si>
    <t>EX2 7HY</t>
  </si>
  <si>
    <t>SS0 0RY</t>
  </si>
  <si>
    <t>SO40 2RZ</t>
  </si>
  <si>
    <t>PR8 6PN</t>
  </si>
  <si>
    <t>SW17 0QT</t>
  </si>
  <si>
    <t>L35 5DR</t>
  </si>
  <si>
    <t>SK2 7JE</t>
  </si>
  <si>
    <t>KT22 7AD</t>
  </si>
  <si>
    <t>RH1 5RH</t>
  </si>
  <si>
    <t>BN2 3EW</t>
  </si>
  <si>
    <t>BN13 3EP</t>
  </si>
  <si>
    <t>OL6 9RW</t>
  </si>
  <si>
    <t>TA1 5DA</t>
  </si>
  <si>
    <t>NW3 5BA</t>
  </si>
  <si>
    <t>DL2 2TS</t>
  </si>
  <si>
    <t>M20 4BX</t>
  </si>
  <si>
    <t>CH63 4JY</t>
  </si>
  <si>
    <t>DY1 2HQ</t>
  </si>
  <si>
    <t>UB8 3NN</t>
  </si>
  <si>
    <t>NE7 7DN</t>
  </si>
  <si>
    <t>CM20 1QX</t>
  </si>
  <si>
    <t>PE30 4ET</t>
  </si>
  <si>
    <t>S60 2UD</t>
  </si>
  <si>
    <t>BH7 7DW</t>
  </si>
  <si>
    <t>SW3 6JJ</t>
  </si>
  <si>
    <t>B31 2AP</t>
  </si>
  <si>
    <t>WV10 0QP</t>
  </si>
  <si>
    <t>L9 7LJ</t>
  </si>
  <si>
    <t>TQ2 7AA</t>
  </si>
  <si>
    <t>LN2 4AX</t>
  </si>
  <si>
    <t>NW1 2PG</t>
  </si>
  <si>
    <t>DE22 3NE</t>
  </si>
  <si>
    <t>SO16 6YD</t>
  </si>
  <si>
    <t>B15 2GW</t>
  </si>
  <si>
    <t>BS1 3NU</t>
  </si>
  <si>
    <t>CV2 2DX</t>
  </si>
  <si>
    <t>LE1 5WW</t>
  </si>
  <si>
    <t>LA9 7RG</t>
  </si>
  <si>
    <t>ST4 6QG</t>
  </si>
  <si>
    <t>PL6 8DH</t>
  </si>
  <si>
    <t>WS2 9PS</t>
  </si>
  <si>
    <t>WA5 1QG</t>
  </si>
  <si>
    <t>WD18 0HB</t>
  </si>
  <si>
    <t>UB2 4SD</t>
  </si>
  <si>
    <t>SE1 8UG</t>
  </si>
  <si>
    <t>SW1A 2BU</t>
  </si>
  <si>
    <t>LS1 4PL</t>
  </si>
  <si>
    <t>NHS Digital</t>
  </si>
  <si>
    <t>DY5 1LX</t>
  </si>
  <si>
    <t>IP33 2QZ</t>
  </si>
  <si>
    <t>BN11 2DH</t>
  </si>
  <si>
    <t>BS23 4TQ</t>
  </si>
  <si>
    <t>N19 5NF</t>
  </si>
  <si>
    <t>CH42 0LQ</t>
  </si>
  <si>
    <t>CH49 5PE</t>
  </si>
  <si>
    <t>WR5 1DD</t>
  </si>
  <si>
    <t>WR5 1JR</t>
  </si>
  <si>
    <t>WN1 2NN</t>
  </si>
  <si>
    <t>HR1 2ER</t>
  </si>
  <si>
    <t>BA21 4AT</t>
  </si>
  <si>
    <t>YO31 8HE</t>
  </si>
  <si>
    <t>WF2 0XQ</t>
  </si>
  <si>
    <t>BD20 6RB</t>
  </si>
  <si>
    <t>TN25 4AB</t>
  </si>
  <si>
    <t>IG11 8HG</t>
  </si>
  <si>
    <t>S75 2PY</t>
  </si>
  <si>
    <t>SS14 3HG</t>
  </si>
  <si>
    <t>DN22 7XF</t>
  </si>
  <si>
    <t>M1 3BN</t>
  </si>
  <si>
    <t>CM2 5PF</t>
  </si>
  <si>
    <t>CB21 5XA</t>
  </si>
  <si>
    <t>WR5 2LG</t>
  </si>
  <si>
    <t>SN15 1JW</t>
  </si>
  <si>
    <t>B16 9RG</t>
  </si>
  <si>
    <t>CH2 1HJ</t>
  </si>
  <si>
    <t>NG21 0HJ</t>
  </si>
  <si>
    <t>PL12 6LE</t>
  </si>
  <si>
    <t>DL3 7DR</t>
  </si>
  <si>
    <t>BA2 5RP</t>
  </si>
  <si>
    <t>MK45 4HR</t>
  </si>
  <si>
    <t>RG30 2BA</t>
  </si>
  <si>
    <t>B4 6AR</t>
  </si>
  <si>
    <t>BB1 2FD</t>
  </si>
  <si>
    <t>FY1 6JX</t>
  </si>
  <si>
    <t>BL1 1PP</t>
  </si>
  <si>
    <t>BD5 7JR</t>
  </si>
  <si>
    <t>BD1 4AS</t>
  </si>
  <si>
    <t>HA0 4UZ</t>
  </si>
  <si>
    <t>BN3 4AH</t>
  </si>
  <si>
    <t>BR3 3QL</t>
  </si>
  <si>
    <t>BL9 0SN</t>
  </si>
  <si>
    <t>HX3 5AX</t>
  </si>
  <si>
    <t>CB2 8FH</t>
  </si>
  <si>
    <t>NW1 2PL</t>
  </si>
  <si>
    <t>ST16 2LP</t>
  </si>
  <si>
    <t>SS6 7QF</t>
  </si>
  <si>
    <t>W1T 3EY</t>
  </si>
  <si>
    <t>PR26 6TT</t>
  </si>
  <si>
    <t>N1 5LZ</t>
  </si>
  <si>
    <t>BN12 6BT</t>
  </si>
  <si>
    <t>NN17 2UR</t>
  </si>
  <si>
    <t>CV1 2NJ</t>
  </si>
  <si>
    <t>RH11 7DH</t>
  </si>
  <si>
    <t>DL3 6JL</t>
  </si>
  <si>
    <t>DA12 1AU</t>
  </si>
  <si>
    <t>DE1 3QT</t>
  </si>
  <si>
    <t>EX2 4QL</t>
  </si>
  <si>
    <t>DN4 5DJ</t>
  </si>
  <si>
    <t>DT1 1TG</t>
  </si>
  <si>
    <t>DY5 1RU</t>
  </si>
  <si>
    <t>TS21 3EE</t>
  </si>
  <si>
    <t>SL4 3DP</t>
  </si>
  <si>
    <t>BB9 8AS</t>
  </si>
  <si>
    <t>LE3 8TB</t>
  </si>
  <si>
    <t>HU10 6DT</t>
  </si>
  <si>
    <t>BN7 2PB</t>
  </si>
  <si>
    <t>EN4 0DY</t>
  </si>
  <si>
    <t>PO17 6AR</t>
  </si>
  <si>
    <t>PR4 3AL</t>
  </si>
  <si>
    <t>GL3 4FE</t>
  </si>
  <si>
    <t>NR34 9BN</t>
  </si>
  <si>
    <t>HD2 1GZ</t>
  </si>
  <si>
    <t>SE18 6ND</t>
  </si>
  <si>
    <t>GU1 4PU</t>
  </si>
  <si>
    <t>WA7 5TD</t>
  </si>
  <si>
    <t>N22 8HQ</t>
  </si>
  <si>
    <t>HG5 8QB</t>
  </si>
  <si>
    <t>HA1 3AW</t>
  </si>
  <si>
    <t>TS23 2LA</t>
  </si>
  <si>
    <t>TN40 2DZ</t>
  </si>
  <si>
    <t>RM1 3PJ</t>
  </si>
  <si>
    <t>HR1 2PL</t>
  </si>
  <si>
    <t>UB8 1QG</t>
  </si>
  <si>
    <t>TW3 4DN</t>
  </si>
  <si>
    <t>HU1 1UY</t>
  </si>
  <si>
    <t>PO30 5XW</t>
  </si>
  <si>
    <t>N1 1TH</t>
  </si>
  <si>
    <t>PL25 5AS</t>
  </si>
  <si>
    <t>L36 6GA</t>
  </si>
  <si>
    <t>SE1 7NT</t>
  </si>
  <si>
    <t>LS16 6EB</t>
  </si>
  <si>
    <t>LE1 6NB</t>
  </si>
  <si>
    <t>SE12 8RN</t>
  </si>
  <si>
    <t>LN4 2HN</t>
  </si>
  <si>
    <t>L1 2SA</t>
  </si>
  <si>
    <t>LU1 2LJ</t>
  </si>
  <si>
    <t>M14 7LU</t>
  </si>
  <si>
    <t>ME4 4EL</t>
  </si>
  <si>
    <t>SW19 1RH</t>
  </si>
  <si>
    <t>MK3 6RT</t>
  </si>
  <si>
    <t>LA1 1QD</t>
  </si>
  <si>
    <t>NN3 6BF</t>
  </si>
  <si>
    <t>NG24 3HJ</t>
  </si>
  <si>
    <t>E15 1DA</t>
  </si>
  <si>
    <t>CA1 2SE</t>
  </si>
  <si>
    <t>DH1 5TS</t>
  </si>
  <si>
    <t>CO4 9QR</t>
  </si>
  <si>
    <t>GU11 1AY</t>
  </si>
  <si>
    <t>DN31 2UJ</t>
  </si>
  <si>
    <t>RG24 8GU</t>
  </si>
  <si>
    <t>WF12 8DJ</t>
  </si>
  <si>
    <t>DN20 8GS</t>
  </si>
  <si>
    <t>NR7 0WG</t>
  </si>
  <si>
    <t>NE29 7ST</t>
  </si>
  <si>
    <t>KT13 8DP</t>
  </si>
  <si>
    <t>NG1 6GN</t>
  </si>
  <si>
    <t>NG5 0TE</t>
  </si>
  <si>
    <t>NG9 8DB</t>
  </si>
  <si>
    <t>OL9 6EE</t>
  </si>
  <si>
    <t>PO1 2GJ</t>
  </si>
  <si>
    <t>IG1 2QX</t>
  </si>
  <si>
    <t>B61 0TX</t>
  </si>
  <si>
    <t>NG11 6LQ</t>
  </si>
  <si>
    <t>M6 5FW</t>
  </si>
  <si>
    <t>B70 9LD</t>
  </si>
  <si>
    <t>S9 4EU</t>
  </si>
  <si>
    <t>BA22 8HR</t>
  </si>
  <si>
    <t>CW5 5QU</t>
  </si>
  <si>
    <t>NG34 8GG</t>
  </si>
  <si>
    <t>L20 3DL</t>
  </si>
  <si>
    <t>TS3 6AL</t>
  </si>
  <si>
    <t>NE32 5NN</t>
  </si>
  <si>
    <t>CV34 4DE</t>
  </si>
  <si>
    <t>WR3 7NS</t>
  </si>
  <si>
    <t>PR8 6PL</t>
  </si>
  <si>
    <t>SE1P 5LX</t>
  </si>
  <si>
    <t>WA10 1FY</t>
  </si>
  <si>
    <t>SK1 3XE</t>
  </si>
  <si>
    <t>SR5 3XB</t>
  </si>
  <si>
    <t>KT22 9AE</t>
  </si>
  <si>
    <t>SM3 8LR</t>
  </si>
  <si>
    <t>ME10 2ST</t>
  </si>
  <si>
    <t>SN25 4DL</t>
  </si>
  <si>
    <t>SK16 4LA</t>
  </si>
  <si>
    <t>TF7 4BF</t>
  </si>
  <si>
    <t>E1 4DG</t>
  </si>
  <si>
    <t>WF1 1LT</t>
  </si>
  <si>
    <t>WS2 7JL</t>
  </si>
  <si>
    <t>E11 1HP</t>
  </si>
  <si>
    <t>SW15 2SR</t>
  </si>
  <si>
    <t>WA3 7QH</t>
  </si>
  <si>
    <t>CV11 4EL</t>
  </si>
  <si>
    <t>CM16 6TN</t>
  </si>
  <si>
    <t>SO50 5PB</t>
  </si>
  <si>
    <t>TN9 1RE</t>
  </si>
  <si>
    <t>L39 2AS</t>
  </si>
  <si>
    <t>LE11 2TZ</t>
  </si>
  <si>
    <t>WN1 1NJ</t>
  </si>
  <si>
    <t>SN10 5EQ</t>
  </si>
  <si>
    <t>CH41 5AL</t>
  </si>
  <si>
    <t>WV10 9RU</t>
  </si>
  <si>
    <t>Good Attempt. Statement does not meet the deliverable requirements for the regulations.</t>
  </si>
  <si>
    <t>Date Reviewed</t>
  </si>
  <si>
    <t>webmaster@basildon.gov.uk</t>
  </si>
  <si>
    <t>Based on GDS guidance, but went their own way.</t>
  </si>
  <si>
    <t>Based on GDS guidance but using the multiple page aproach.</t>
  </si>
  <si>
    <t>https://www.preston.gov.uk/accessibility</t>
  </si>
  <si>
    <t>NHS Organisations Statistics</t>
  </si>
  <si>
    <t>Based on the Kent method.</t>
  </si>
  <si>
    <t>https://www.huntingdonshire.gov.uk/council-democracy/our-website/accessibility/accessibility-statement-for-huntingdonshire-district-council/</t>
  </si>
  <si>
    <t>digital.team@3csharedservices.org</t>
  </si>
  <si>
    <t>Based on GDS guidance but missing enforcement process information.</t>
  </si>
  <si>
    <t>https://www.harrow.gov.uk/council/accessibility</t>
  </si>
  <si>
    <t>http://www.westberks.gov.uk/index.aspx?articleid=36396</t>
  </si>
  <si>
    <t>https://www.southnorthants.gov.uk/info/5/your-council/160/accessibility</t>
  </si>
  <si>
    <t>413,064 </t>
  </si>
  <si>
    <t>452,687 </t>
  </si>
  <si>
    <t>LS1 6AE</t>
  </si>
  <si>
    <t>https://improvement.nhs.uk/accessibility/</t>
  </si>
  <si>
    <t>nhsi.digital@nhs.net</t>
  </si>
  <si>
    <t>NHS England</t>
  </si>
  <si>
    <t>https://www.nhs.uk/accessibility/about-accessibility/</t>
  </si>
  <si>
    <t>No separate website, information provided by standard NHS channels. Poor attempt. Statement does not meet the deliverable requirements for the regulations.</t>
  </si>
  <si>
    <t>https://www.nice.org.uk/accessibility</t>
  </si>
  <si>
    <t>https://www.nhsbt.nhs.uk/accessibility/</t>
  </si>
  <si>
    <t>https://www.nhsbsa.nhs.uk/our-policies/accessibility</t>
  </si>
  <si>
    <t>https://digital.nhs.uk/about-nhs-digital/accessibility</t>
  </si>
  <si>
    <t>No separate website, information provided by NHS England channels. Statement does not meet the deliverable requirements for the regulations.</t>
  </si>
  <si>
    <t>https://www.nhs.uk/oneyou/accessibility-statement</t>
  </si>
  <si>
    <t>NHS One You</t>
  </si>
  <si>
    <t>oneyou@phe.gov.uk</t>
  </si>
  <si>
    <t>awp.webmaster@nhs.net</t>
  </si>
  <si>
    <t>http://www.awp.nhs.uk/accessibility/</t>
  </si>
  <si>
    <t>http://www.beh-mht.nhs.uk/accessibility.htm</t>
  </si>
  <si>
    <t>https://www.barnsleyhospital.nhs.uk/info/accessibility/</t>
  </si>
  <si>
    <t>http://www.basildonandthurrock.nhs.uk/accessibility</t>
  </si>
  <si>
    <t>https://www.bedfordhospital.nhs.uk/accessibility/</t>
  </si>
  <si>
    <t>https://www.berkshirehealthcare.nhs.uk/accessibility/</t>
  </si>
  <si>
    <t>https://www.bsmhft.nhs.uk/hidden/accessibility/</t>
  </si>
  <si>
    <t>http://www.boltonft.nhs.uk/accessibility/</t>
  </si>
  <si>
    <t>http://www.bridgewater.nhs.uk/aboutus/accessibility/</t>
  </si>
  <si>
    <t>https://www.bsuh.nhs.uk/accessibility/</t>
  </si>
  <si>
    <t>e-communications@bsuh.nhs.uk</t>
  </si>
  <si>
    <t>https://www.buckshealthcare.nhs.uk/About/accessibility.htm</t>
  </si>
  <si>
    <t>webmaster@buckshosp.nhs.uk</t>
  </si>
  <si>
    <t>https://www.cht.nhs.uk/index.php?id=1153</t>
  </si>
  <si>
    <t>Based on GDS guidance but missing enforcement process information and known issues.</t>
  </si>
  <si>
    <t>webteam@this.nhs.uk</t>
  </si>
  <si>
    <t>https://www.cuh.nhs.uk/corporate-information/services/non-clinical-services/pr-and-communications/accessibility-help</t>
  </si>
  <si>
    <t>https://www.candi.nhs.uk/accessibility</t>
  </si>
  <si>
    <t>https://www.cnwl.nhs.uk/home/accessibility/</t>
  </si>
  <si>
    <t>https://www.chelwest.nhs.uk/website/accessibility</t>
  </si>
  <si>
    <t>webmaster@chelwest.nhs.uk</t>
  </si>
  <si>
    <t>https://www.cornwallft.nhs.uk/accessibility</t>
  </si>
  <si>
    <t>https://www.cddft.nhs.uk/accessibility-statement.aspx</t>
  </si>
  <si>
    <t>https://www.covwarkpt.nhs.uk/accessibility</t>
  </si>
  <si>
    <t>support@browsealoud.com</t>
  </si>
  <si>
    <t>North Cumbria Integrated Care NHS Foundation Trust</t>
  </si>
  <si>
    <t>https://www.ncic.nhs.uk/accessibility</t>
  </si>
  <si>
    <t>communications.helpdesk@ncic.nhs.uk</t>
  </si>
  <si>
    <t>https://www.dgt.nhs.uk/accessibility/</t>
  </si>
  <si>
    <t>http://www.dchs.nhs.uk/home/accessibility_page</t>
  </si>
  <si>
    <t>https://www.dchft.nhs.uk/about/Pages/Website-Accessibility.aspx</t>
  </si>
  <si>
    <t>https://www.dorsethealthcare.nhs.uk/accessibility</t>
  </si>
  <si>
    <t>https://www.enherts-tr.nhs.uk/information/accessibility/</t>
  </si>
  <si>
    <t>web.enh-tr@nhs.net</t>
  </si>
  <si>
    <t>http://www.dwmh.nhs.uk/accessibility/</t>
  </si>
  <si>
    <t>https://www.eastcheshire.nhs.uk/accessibility.html</t>
  </si>
  <si>
    <t>https://www.ekhuft.nhs.uk/accessibility/</t>
  </si>
  <si>
    <t>https://www.emas.nhs.uk/accessibility/</t>
  </si>
  <si>
    <t>https://www.eastamb.nhs.uk/Accessibility.htm</t>
  </si>
  <si>
    <t>https://www.esneft.nhs.uk/accessibility/</t>
  </si>
  <si>
    <t>https://www.esht.nhs.uk/accessibility/</t>
  </si>
  <si>
    <t>https://www.epsom-sthelier.nhs.uk/accessibility</t>
  </si>
  <si>
    <t>https://eput.nhs.uk/accessibility/</t>
  </si>
  <si>
    <t>https://www.qegateshead.nhs.uk/accessibility</t>
  </si>
  <si>
    <t>http://www.geh.nhs.uk/about-us/accessibility/</t>
  </si>
  <si>
    <t>https://www.gloshospitals.nhs.uk/accessibility/</t>
  </si>
  <si>
    <t>ghn-tr.comms@nhs.net</t>
  </si>
  <si>
    <t>https://www.gosh.nhs.uk/accessibility</t>
  </si>
  <si>
    <t>webcontent@gosh.org</t>
  </si>
  <si>
    <t>8,325 </t>
  </si>
  <si>
    <t>792,028 </t>
  </si>
  <si>
    <t>18,564 </t>
  </si>
  <si>
    <t>63,787 </t>
  </si>
  <si>
    <t>404,606 </t>
  </si>
  <si>
    <t>433,191 </t>
  </si>
  <si>
    <t>49,366 </t>
  </si>
  <si>
    <t>405,625 </t>
  </si>
  <si>
    <t>89,898 </t>
  </si>
  <si>
    <t>43,048 </t>
  </si>
  <si>
    <t>88,705 </t>
  </si>
  <si>
    <t>45,069 </t>
  </si>
  <si>
    <t>399,257 </t>
  </si>
  <si>
    <t>18,108 </t>
  </si>
  <si>
    <t>313,824 </t>
  </si>
  <si>
    <t>409,926 </t>
  </si>
  <si>
    <t>342,414 </t>
  </si>
  <si>
    <t>104,869 </t>
  </si>
  <si>
    <t>68,203 </t>
  </si>
  <si>
    <t>202,764 </t>
  </si>
  <si>
    <t>692,365 </t>
  </si>
  <si>
    <t>144,157 </t>
  </si>
  <si>
    <t>96,566 </t>
  </si>
  <si>
    <t>26,614 </t>
  </si>
  <si>
    <t>485,338 </t>
  </si>
  <si>
    <t>137,694 </t>
  </si>
  <si>
    <t>98,607 </t>
  </si>
  <si>
    <t>190,972 </t>
  </si>
  <si>
    <t>86,648 </t>
  </si>
  <si>
    <t> 71,531</t>
  </si>
  <si>
    <t>25,324 </t>
  </si>
  <si>
    <t>263,315 </t>
  </si>
  <si>
    <t>185,971 </t>
  </si>
  <si>
    <t>20,159 </t>
  </si>
  <si>
    <t> 733,702</t>
  </si>
  <si>
    <t>342,243 </t>
  </si>
  <si>
    <t>95,910 </t>
  </si>
  <si>
    <t>3,822 </t>
  </si>
  <si>
    <t>20,973 </t>
  </si>
  <si>
    <t>44,097 </t>
  </si>
  <si>
    <t>65,139 </t>
  </si>
  <si>
    <t>200,340 </t>
  </si>
  <si>
    <t>31,887 </t>
  </si>
  <si>
    <t>320,986 </t>
  </si>
  <si>
    <t>29,907 </t>
  </si>
  <si>
    <t>191,742 </t>
  </si>
  <si>
    <t>326,937 </t>
  </si>
  <si>
    <t>350,887 </t>
  </si>
  <si>
    <t>196,147 </t>
  </si>
  <si>
    <t>209,689 </t>
  </si>
  <si>
    <t> 294,310</t>
  </si>
  <si>
    <t>167,247 </t>
  </si>
  <si>
    <t>129,545 </t>
  </si>
  <si>
    <t>83,002 </t>
  </si>
  <si>
    <t>98,558 </t>
  </si>
  <si>
    <t>76,994 </t>
  </si>
  <si>
    <t>427,314 </t>
  </si>
  <si>
    <t>51,364 </t>
  </si>
  <si>
    <t>484,342 </t>
  </si>
  <si>
    <t> 746,597 </t>
  </si>
  <si>
    <t>https://www.gwh.nhs.uk/general/accessibility</t>
  </si>
  <si>
    <t>https://www.hct.nhs.uk/accessibility/</t>
  </si>
  <si>
    <t>communications@hct.nhs.uk</t>
  </si>
  <si>
    <t>https://www.hpft.nhs.uk/accessibility/</t>
  </si>
  <si>
    <t>https://www.imperial.nhs.uk/accessibility</t>
  </si>
  <si>
    <t>imperial.Web@nhs.net</t>
  </si>
  <si>
    <t>https://www.jpaget.nhs.uk/accessibility/</t>
  </si>
  <si>
    <t>https://www.kmpt.nhs.uk/about-us/accessibility/</t>
  </si>
  <si>
    <t>https://www.kentcht.nhs.uk/website-accessibility/</t>
  </si>
  <si>
    <t>kentchft.PALS@nhs.net</t>
  </si>
  <si>
    <t>https://www.kgh.nhs.uk/accessibility-statement</t>
  </si>
  <si>
    <t>comms@kgh.nhs.uk</t>
  </si>
  <si>
    <t>https://www.kch.nhs.uk/info/accessibility</t>
  </si>
  <si>
    <t>https://www.lscft.nhs.uk/accessibility</t>
  </si>
  <si>
    <t>https://www.leedsandyorkpft.nhs.uk/website-accessibility/</t>
  </si>
  <si>
    <t>communications.lypft@nhs.net</t>
  </si>
  <si>
    <t>https://www.leedscommunityhealthcare.nhs.uk/accessibility/</t>
  </si>
  <si>
    <t>Linked in footer but leads to a 404 page.</t>
  </si>
  <si>
    <t>https://www.leedsth.nhs.uk/accessibility/</t>
  </si>
  <si>
    <t>https://www.leicspart.nhs.uk/accessibility/</t>
  </si>
  <si>
    <t>https://www.lewishamandgreenwich.nhs.uk/accessibility</t>
  </si>
  <si>
    <t>https://www.lpft.nhs.uk/accessibility</t>
  </si>
  <si>
    <t>communicationslpft@lpft.nhs.uk</t>
  </si>
  <si>
    <t>Based on GDS guidance but missing enforcement procedure information.</t>
  </si>
  <si>
    <t>https://www.lhch.nhs.uk/about-lhch/policies/accessibility/</t>
  </si>
  <si>
    <t>https://www.liverpoolwomens.nhs.uk/accessibility/</t>
  </si>
  <si>
    <t>https://www.londonambulance.nhs.uk/accessibility/</t>
  </si>
  <si>
    <t>https://www.lnwh.nhs.uk/accessibility</t>
  </si>
  <si>
    <t>https://www.ldh.nhs.uk/accessibility</t>
  </si>
  <si>
    <t>https://mft.nhs.uk/accessibility/</t>
  </si>
  <si>
    <t>https://www.merseycare.nhs.uk/accessibility/</t>
  </si>
  <si>
    <t>https://www.mcht.nhs.uk/accessibility/</t>
  </si>
  <si>
    <t>https://www.meht.nhs.uk/accessibility/</t>
  </si>
  <si>
    <t>http://www.norfolkcommunityhealthandcare.nhs.uk/accessibility.htm</t>
  </si>
  <si>
    <t>https://www.nbt.nhs.uk/accessibility</t>
  </si>
  <si>
    <t>website@nbt.nhs.uk</t>
  </si>
  <si>
    <t>https://www.neas.nhs.uk/accessibility.aspx</t>
  </si>
  <si>
    <t>https://combined.nhs.uk/accessibility/</t>
  </si>
  <si>
    <t>https://www.northamptongeneral.nhs.uk/InformationAndDataProtection/Accessibility.aspx</t>
  </si>
  <si>
    <t>itservicedesk@ngh.nhs.uk</t>
  </si>
  <si>
    <t>https://www.oxfordhealth.nhs.uk/site/accessibility-tools/</t>
  </si>
  <si>
    <t>https://www.ouh.nhs.uk/help/accessibility.aspx</t>
  </si>
  <si>
    <t>web.editor@ouh.nhs.uk</t>
  </si>
  <si>
    <t>http://oxleas.nhs.uk/accessibility/</t>
  </si>
  <si>
    <t>https://www.pat.nhs.uk/footer/accessibility.htm</t>
  </si>
  <si>
    <t>https://www.rjah.nhs.uk/Accessibility.aspx</t>
  </si>
  <si>
    <t>https://www.royalberkshire.nhs.uk/Accessibility/</t>
  </si>
  <si>
    <t>https://www.wirralccg.nhs.uk/accessibility/</t>
  </si>
  <si>
    <t>http://www.wiltshireccg.nhs.uk/accessibility</t>
  </si>
  <si>
    <t>https://www.wiganboroughccg.nhs.uk/accessibility</t>
  </si>
  <si>
    <t>https://www.westsuffolkccg.nhs.uk/accessibility/</t>
  </si>
  <si>
    <t>https://www.solent.nhs.uk/accessibility/</t>
  </si>
  <si>
    <t>https://www.scarboroughryedaleccg.nhs.uk/home/accessibility/</t>
  </si>
  <si>
    <t>https://www.rbht.nhs.uk/acessibility</t>
  </si>
  <si>
    <t>https://www.royalcornwall.nhs.uk/help/accessibility/</t>
  </si>
  <si>
    <t>https://www.rdehospital.nhs.uk/accessibility/accessibility.html</t>
  </si>
  <si>
    <t>https://www.ruh.nhs.uk/access/index.asp?menu_id=1</t>
  </si>
  <si>
    <t>http://www.srft.nhs.uk/accessibility/</t>
  </si>
  <si>
    <t>http://www.swbh.nhs.uk/accessibility/</t>
  </si>
  <si>
    <t>https://www.sheffieldchildrens.nhs.uk/accessibility/</t>
  </si>
  <si>
    <t>https://shsc.nhs.uk/accessibility/</t>
  </si>
  <si>
    <t>https://www.sth.nhs.uk/accessibility</t>
  </si>
  <si>
    <t>https://www.sfh-tr.nhs.uk/site/accessibility</t>
  </si>
  <si>
    <t>https://www.sath.nhs.uk/accessibility/</t>
  </si>
  <si>
    <t>sath.webdevelopmentteam@nhs.net</t>
  </si>
  <si>
    <t>https://www.shropscommunityhealth.nhs.uk/rte.asp?id=10252</t>
  </si>
  <si>
    <t>http://www.secamb.nhs.uk/accessibility.aspx</t>
  </si>
  <si>
    <t>https://www.southtees.nhs.uk/accessibility/</t>
  </si>
  <si>
    <t>https://www.swft.nhs.uk/accessibility</t>
  </si>
  <si>
    <t>https://www.swlstg.nhs.uk/accessibility</t>
  </si>
  <si>
    <t>https://www.southwestyorkshire.nhs.uk/accessibility-policy/</t>
  </si>
  <si>
    <t>http://www.southend.nhs.uk/other-information/accessibility/</t>
  </si>
  <si>
    <t>https://www.sabp.nhs.uk/accessibility-guide</t>
  </si>
  <si>
    <t>https://www.surreyandsussex.nhs.uk/accessibility/</t>
  </si>
  <si>
    <t>https://www.sussexcommunity.nhs.uk/accessibility.htm</t>
  </si>
  <si>
    <t>https://www.sussexpartnership.nhs.uk/accessibility</t>
  </si>
  <si>
    <t>https://www.tamesidehospital.nhs.uk/help/</t>
  </si>
  <si>
    <t>https://www.tsft.nhs.uk/footer-links/accessibility/</t>
  </si>
  <si>
    <t>https://tavistockandportman.nhs.uk/about-us/contact-us/about-this-website/accessibility/</t>
  </si>
  <si>
    <t>https://www.christie.nhs.uk/about-us/accessibility/</t>
  </si>
  <si>
    <t>https://www.clatterbridgecc.nhs.uk/accessibility</t>
  </si>
  <si>
    <t>http://www.newcastle-hospitals.org.uk/accessibility.aspx</t>
  </si>
  <si>
    <t>http://www.qehkl.nhs.uk/Accessibility.asp?s=main&amp;ss=this.website&amp;p=website.accessibility</t>
  </si>
  <si>
    <t>webmaster@qehkl.nhs.uk</t>
  </si>
  <si>
    <t>https://www.rbch.nhs.uk/index.php?id=254</t>
  </si>
  <si>
    <t>http://www.royalmarsden.nhs.uk/accessibility</t>
  </si>
  <si>
    <t>https://www.roh.nhs.uk/accessibility</t>
  </si>
  <si>
    <t>https://www.royalwolverhampton.nhs.uk/accessibility/</t>
  </si>
  <si>
    <t>https://www.thewaltoncentre.nhs.uk/269/accessibility.html</t>
  </si>
  <si>
    <t>https://www.torbayandsouthdevon.nhs.uk/info/accessibility/</t>
  </si>
  <si>
    <t>https://www.ulh.nhs.uk/support/accessibility/</t>
  </si>
  <si>
    <t>http://www.uclh.nhs.uk/aboutus/Pages/Accessibility.aspx</t>
  </si>
  <si>
    <t>uclh.webmaster@nhs.net</t>
  </si>
  <si>
    <t>https://www.uhdb.nhs.uk/accessibility</t>
  </si>
  <si>
    <t>https://www.uhs.nhs.uk/AboutTheTrust/Aboutthiswebsite/Accessibility.aspx</t>
  </si>
  <si>
    <t>webmaster@uhs.nhs.uk</t>
  </si>
  <si>
    <t>http://www.uhbristol.nhs.uk/accessibility/</t>
  </si>
  <si>
    <t>https://www.uhcw.nhs.uk/accessibility/</t>
  </si>
  <si>
    <t>https://www.leicestershospitals.nhs.uk/aboutus/about-this-website/accessibility/</t>
  </si>
  <si>
    <t>https://www.uhmb.nhs.uk/accessibility/</t>
  </si>
  <si>
    <t>communications@walsallhealthcare.nhs.uk</t>
  </si>
  <si>
    <t>https://www.walsallhealthcare.nhs.uk/accessibility/</t>
  </si>
  <si>
    <t>https://www.westlondon.nhs.uk/accessibility/</t>
  </si>
  <si>
    <t>https://www.wsh.nhs.uk/Website-accessibility.aspx</t>
  </si>
  <si>
    <t>https://www.whittington.nhs.uk/default.asp?c=1489</t>
  </si>
  <si>
    <t>communications.whitthealth@nhs.net</t>
  </si>
  <si>
    <t>https://www.wirralct.nhs.uk/accessibility1</t>
  </si>
  <si>
    <t>wih-tr.content@nhs.net</t>
  </si>
  <si>
    <t>https://www.worcsacute.nhs.uk/accessibility</t>
  </si>
  <si>
    <t>http://www.wwl.nhs.uk/About_Us/accessibility.aspx</t>
  </si>
  <si>
    <t>https://www.wyevalley.nhs.uk/accessibility.aspx</t>
  </si>
  <si>
    <t>editor@herefordshire.gov.uk</t>
  </si>
  <si>
    <t>https://www.yorkhospitals.nhs.uk/accessibility/</t>
  </si>
  <si>
    <t>https://www.yas.nhs.uk/tc/accessibility/</t>
  </si>
  <si>
    <t>https://www.ashfordccg.nhs.uk/accessibility/</t>
  </si>
  <si>
    <t>https://www.calderdaleccg.nhs.uk/accessibility/</t>
  </si>
  <si>
    <t>https://www.cambridgeshireandpeterboroughccg.nhs.uk/accessibility/</t>
  </si>
  <si>
    <t>https://www.darlingtonccg.nhs.uk/accessibility/</t>
  </si>
  <si>
    <t>https://www.dorsetccg.nhs.uk/accessibility/</t>
  </si>
  <si>
    <t>https://www.airedalewharfedalecravenccg.nhs.uk/worth-knowing/accessibility-statement/</t>
  </si>
  <si>
    <t>http://www.barkingdagenhamccg.nhs.uk/accessibility.htm</t>
  </si>
  <si>
    <t>http://www.barnsleyccg.nhs.uk/about-us/accessibility.htm</t>
  </si>
  <si>
    <t>https://basildonandbrentwoodccg.nhs.uk/accessibility</t>
  </si>
  <si>
    <t>https://cannockchaseccg.nhs.uk/accessibility</t>
  </si>
  <si>
    <t>https://castlepointandrochfordccg.nhs.uk/accessibility</t>
  </si>
  <si>
    <t>http://www.bassetlawccg.nhs.uk/accessibility</t>
  </si>
  <si>
    <t>http://www.berkshirewestccg.nhs.uk/accessibility/</t>
  </si>
  <si>
    <t>http://www.buryccg.nhs.uk/accessibility/</t>
  </si>
  <si>
    <t>https://www.bexleyccg.nhs.uk/accessibility.htm</t>
  </si>
  <si>
    <t>https://www.birminghamandsolihullccg.nhs.uk/accessibility</t>
  </si>
  <si>
    <t>https://www.coastalwestsussexccg.nhs.uk/accessibility</t>
  </si>
  <si>
    <t>https://www.fyldecoastccgs.nhs.uk/legal-stuff/accessibility-statement/</t>
  </si>
  <si>
    <t>https://www.bradfordcityccg.nhs.uk/worth-knowing/accessibility/</t>
  </si>
  <si>
    <t>communications@bradford.nhs.uk</t>
  </si>
  <si>
    <t>https://www.bradforddistrictsccg.nhs.uk/worth-knowing/accessibility-statement/</t>
  </si>
  <si>
    <t>http://brentccg.nhs.uk/en/accessibility</t>
  </si>
  <si>
    <t>https://bnssgccg.nhs.uk/accessibility/</t>
  </si>
  <si>
    <t>https://www.bromleyccg.nhs.uk/commitment-to-accessibility.htm</t>
  </si>
  <si>
    <t>https://www.buckinghamshireccg.nhs.uk/public/accessibility/</t>
  </si>
  <si>
    <t>https://www.dudleyccg.nhs.uk/accessibility/</t>
  </si>
  <si>
    <t>https://www.eastberkshireccg.nhs.uk/accessibility/</t>
  </si>
  <si>
    <t>capccg.contact@nhs.net</t>
  </si>
  <si>
    <t>https://devonccg.nhs.uk/accessibility</t>
  </si>
  <si>
    <t>https://www.canterburycoastalccg.nhs.uk/accessibility/</t>
  </si>
  <si>
    <t>https://www.chorleysouthribbleccg.nhs.uk/accessibility</t>
  </si>
  <si>
    <t>http://www.cityandhackneyccg.nhs.uk/accessibility.htm</t>
  </si>
  <si>
    <t>https://www.eastridingofyorkshireccg.nhs.uk/accessibility</t>
  </si>
  <si>
    <t>https://www.coventryrugbyccg.nhs.uk/Website-Accessibility</t>
  </si>
  <si>
    <t>https://www.crawleyccg.nhs.uk/about-us/accessible-information-standard/accessibility/</t>
  </si>
  <si>
    <t>https://www.eastsurreyccg.nhs.uk/about-us/accessible-information-standard/accessibility/</t>
  </si>
  <si>
    <t>https://www.eastbournehailshamandseafordccg.nhs.uk/accessibility/</t>
  </si>
  <si>
    <t>https://www.dartfordgraveshamswanleyccg.nhs.uk/accessibility/</t>
  </si>
  <si>
    <t>http://www.derbyandderbyshireccg.nhs.uk/hidden/accessibility/</t>
  </si>
  <si>
    <t>https://www.durhamdaleseasingtonsedgefieldccg.nhs.uk/accessibility/</t>
  </si>
  <si>
    <t>https://www.enhertsccg.nhs.uk/accessibility</t>
  </si>
  <si>
    <t>eastberksccg.enquiries@nhs.net</t>
  </si>
  <si>
    <t>https://eastlancsccg.nhs.uk/accessibility</t>
  </si>
  <si>
    <t>https://eastleicestershireandrutlandccg.nhs.uk/accessibility-statement/</t>
  </si>
  <si>
    <t>https://eaststaffsccg.nhs.uk/accessibility</t>
  </si>
  <si>
    <t>https://www.easterncheshireccg.nhs.uk/accessibility.htm</t>
  </si>
  <si>
    <t>https://www.farehamandgosportccg.nhs.uk/Accessibility.htm</t>
  </si>
  <si>
    <t>https://www.greatyarmouthandwaveneyccg.nhs.uk/accessibility/</t>
  </si>
  <si>
    <t>https://www.hastingsandrotherccg.nhs.uk/accessibility/</t>
  </si>
  <si>
    <t>https://www.highwealdleweshavensccg.nhs.uk/accessibility/</t>
  </si>
  <si>
    <t>https://www.hullccg.nhs.uk/accessibility/</t>
  </si>
  <si>
    <t>https://www.greaterhuddersfieldccg.nhs.uk/about-us-2/accessibility/</t>
  </si>
  <si>
    <t>https://www.greaterprestonccg.nhs.uk/accessibility</t>
  </si>
  <si>
    <t>http://www.guildfordandwaverleyccg.nhs.uk/Accessibility.aspx?pr=X09413</t>
  </si>
  <si>
    <t>enquires@mysurgerywebsite.co.uk</t>
  </si>
  <si>
    <t>https://portal.nyhcsu.org.uk/web/hrwccg/accessibility</t>
  </si>
  <si>
    <t>https://www.harrogateandruraldistrictccg.nhs.uk/accessibility</t>
  </si>
  <si>
    <t>http://www.harrowccg.nhs.uk/accessibility</t>
  </si>
  <si>
    <t>https://www.hartlepoolandstocktonccg.nhs.uk/accessibility/</t>
  </si>
  <si>
    <t>http://www.haveringccg.nhs.uk/accessibility.htm</t>
  </si>
  <si>
    <t>https://www.herefordshireccg.nhs.uk/accessibility</t>
  </si>
  <si>
    <t>https://www.midessexccg.nhs.uk/accessibility</t>
  </si>
  <si>
    <t>https://hertsvalleysccg.nhs.uk/legal/accessibility</t>
  </si>
  <si>
    <t>https://www.hmr.nhs.uk/accessibility</t>
  </si>
  <si>
    <t>hmrcommunications@nhs.net</t>
  </si>
  <si>
    <t>https://www.liverpoolccg.nhs.uk/accessibility/</t>
  </si>
  <si>
    <t>http://www.hillingdonccg.nhs.uk/accessibility</t>
  </si>
  <si>
    <t>https://www.horshamandmidsussexccg.nhs.uk/about-us/accessible-information-standard/accessibility/</t>
  </si>
  <si>
    <t>HULLCCG.contactus@nhs.net</t>
  </si>
  <si>
    <t>http://www.ipswichandeastsuffolkccg.nhs.uk/Accessibility.aspx</t>
  </si>
  <si>
    <t>https://www.kingstonccg.nhs.uk/Accessibility.htm</t>
  </si>
  <si>
    <t>http://www.knowsleyccg.nhs.uk/accessibility/</t>
  </si>
  <si>
    <t>https://www.lambethccg.nhs.uk/About-Us/Pages/Accessibility.aspx</t>
  </si>
  <si>
    <t>https://www.leicestercityccg.nhs.uk/accessibility-statement/</t>
  </si>
  <si>
    <t>https://lincolnshireeastccg.nhs.uk/accessibility</t>
  </si>
  <si>
    <t>https://www.northkirkleesccg.nhs.uk/accessibility/</t>
  </si>
  <si>
    <t>https://manchesterccg.nhs.uk/accessibility/</t>
  </si>
  <si>
    <t>https://northdurhamccg.nhs.uk/accessibility/</t>
  </si>
  <si>
    <t>https://www.northeastlincolnshireccg.nhs.uk/accessibility</t>
  </si>
  <si>
    <t>https://www.norwichccg.nhs.uk/accessibility</t>
  </si>
  <si>
    <t>http://www.northcumbriaccg.nhs.uk/using-this-site/accessibility.aspx</t>
  </si>
  <si>
    <t>https://northlincolnshireccg.nhs.uk/accessibility/</t>
  </si>
  <si>
    <t>https://www.neessexccg.nhs.uk/accessibility</t>
  </si>
  <si>
    <t>Contactus@northkirkleesccg.nhs.uk</t>
  </si>
  <si>
    <t>https://www.northstaffsccg.nhs.uk/ns-accessibility</t>
  </si>
  <si>
    <t>https://www.nottinghamwestccg.nhs.uk/site-resources/website-accessibility/</t>
  </si>
  <si>
    <t>http://www.oldhamccg.nhs.uk/Home/Accessibility</t>
  </si>
  <si>
    <t>https://www.oxfordshireccg.nhs.uk/site/accessibility.htm</t>
  </si>
  <si>
    <t>scwcsu.oxonengagement@nhs.net</t>
  </si>
  <si>
    <t>https://www.portsmouthccg.nhs.uk/accessibility.htm</t>
  </si>
  <si>
    <t>http://www.redbridgeccg.nhs.uk/accessibility.htm</t>
  </si>
  <si>
    <t>http://www.richmondccg.nhs.uk/about-us/transparency/accessibility</t>
  </si>
  <si>
    <t>kingstonrichmondcommunications@swlondon.nhs.uk</t>
  </si>
  <si>
    <t>http://www.rotherhamccg.nhs.uk/Accessibility.htm</t>
  </si>
  <si>
    <t>https://www.rushcliffeccg.nhs.uk/site/accessibility/</t>
  </si>
  <si>
    <t>https://sandwellandwestbhamccg.nhs.uk/accessibility</t>
  </si>
  <si>
    <t>https://www.sheffieldccg.nhs.uk/about-us/accessibility.htm</t>
  </si>
  <si>
    <t>sheccg.comms@nhs.net</t>
  </si>
  <si>
    <t>https://shropshireccg.nhs.uk/accessibility/</t>
  </si>
  <si>
    <t>https://sesandspccg.nhs.uk/accessibility</t>
  </si>
  <si>
    <t>https://www.southeasternhampshireccg.nhs.uk/Accessibility.htm</t>
  </si>
  <si>
    <t>https://www.southkentcoastccg.nhs.uk/accessibility/</t>
  </si>
  <si>
    <t>https://www.southseftonccg.nhs.uk/accessibility/</t>
  </si>
  <si>
    <t>https://www.southteesccg.nhs.uk/accessibility/</t>
  </si>
  <si>
    <t>https://www.southportandformbyccg.nhs.uk/accessibility/</t>
  </si>
  <si>
    <t>https://www.sunderlandccg.nhs.uk/accessibility/</t>
  </si>
  <si>
    <t>https://www.swaleccg.nhs.uk/accessibility/</t>
  </si>
  <si>
    <t>https://www.thanetccg.nhs.uk/accessibility/</t>
  </si>
  <si>
    <t>https://southlincolnshireccg.nhs.uk/accessibility</t>
  </si>
  <si>
    <t>https://www.southwarwickshireccg.nhs.uk/Website-Accessibility</t>
  </si>
  <si>
    <t>Contactus@southwarwickshireccg.nhs.uk</t>
  </si>
  <si>
    <t>https://southwestlincolnshireccg.nhs.uk/accessibility</t>
  </si>
  <si>
    <t>https://southendccg.nhs.uk/accessibility</t>
  </si>
  <si>
    <t>https://westessexccg.nhs.uk/accessibility</t>
  </si>
  <si>
    <t>sccg.communications@nhs.net</t>
  </si>
  <si>
    <t>https://www.southwarkccg.nhs.uk/about-us/Pages/Accessibility.aspx</t>
  </si>
  <si>
    <t>https://www.staffordsurroundsccg.nhs.uk/accessibility</t>
  </si>
  <si>
    <t>https://www.stokeccg.nhs.uk/accessibility</t>
  </si>
  <si>
    <t>https://www.telfordccg.nhs.uk/accessibility</t>
  </si>
  <si>
    <t>https://www.wakefieldccg.nhs.uk/accessibility/</t>
  </si>
  <si>
    <t>http://www.surreyheathccg.nhs.uk/contact/accessibility</t>
  </si>
  <si>
    <t>http://www.swindonccg.nhs.uk/accessibility</t>
  </si>
  <si>
    <t>https://www.thurrockccg.nhs.uk/about-us/about-us/accessibility</t>
  </si>
  <si>
    <t>https://www.traffordccg.nhs.uk/Accessibility.aspx</t>
  </si>
  <si>
    <t>https://www.valeofyorkccg.nhs.uk/accessibility</t>
  </si>
  <si>
    <t>https://walsallccg.nhs.uk/accessibility/</t>
  </si>
  <si>
    <t>https://www.warringtonccg.nhs.uk/Images/Page%20Images/accessibility.htm</t>
  </si>
  <si>
    <t>https://www.warwickshirenorthccg.nhs.uk/Website-Accessibility</t>
  </si>
  <si>
    <t>contactus@warwickshirenorthccg.nhs.uk</t>
  </si>
  <si>
    <t>westessexccg.comms@nhs.net</t>
  </si>
  <si>
    <t>Local Gov</t>
  </si>
  <si>
    <t>Unis</t>
  </si>
  <si>
    <t>NHS</t>
  </si>
  <si>
    <t>SO50 5ZA</t>
  </si>
  <si>
    <t>Edinburgh College</t>
  </si>
  <si>
    <t>EH22 3FR</t>
  </si>
  <si>
    <t>DN34 5BY</t>
  </si>
  <si>
    <t>G21 4TD</t>
  </si>
  <si>
    <t>HR1 1LS</t>
  </si>
  <si>
    <t>CB2 8PE</t>
  </si>
  <si>
    <t>LS10 1EF</t>
  </si>
  <si>
    <t>SE4 1UT</t>
  </si>
  <si>
    <t>HS2 0XR</t>
  </si>
  <si>
    <t>L1 9DW</t>
  </si>
  <si>
    <t>CB2 8PX</t>
  </si>
  <si>
    <t>NE4 7SA</t>
  </si>
  <si>
    <t>Newcastle and Stafford College</t>
  </si>
  <si>
    <t>NR28 9JL</t>
  </si>
  <si>
    <t>RG21 3HF</t>
  </si>
  <si>
    <t>B70 6AW</t>
  </si>
  <si>
    <t>AB21 9YA</t>
  </si>
  <si>
    <t>G75 0NE</t>
  </si>
  <si>
    <t>SW18 2PP</t>
  </si>
  <si>
    <t>SN2 1DY</t>
  </si>
  <si>
    <t>UB8 1NQ</t>
  </si>
  <si>
    <t>WR5 2LU</t>
  </si>
  <si>
    <t>LE1 7RJ</t>
  </si>
  <si>
    <t>EX31 1DG</t>
  </si>
  <si>
    <t>HG5 8AR</t>
  </si>
  <si>
    <t>NR31 7BQ</t>
  </si>
  <si>
    <t>Poor attempt. Refers to WCAG 1.0. Statement does not meet the deliverable requirements for the regulations.</t>
  </si>
  <si>
    <t>Poor attempt. Statement does not meet the deliverable requirements for the regulations. Page is there but is just an advert for downloading BrowseAloud.</t>
  </si>
  <si>
    <t>Poor attempt. Statement does not meet the deliverable requirements for the regulations. Massive picture of text in multiple languages.</t>
  </si>
  <si>
    <t>Poor Attempt. Hard to find. Statement does not meet the deliverable requirements for the regulations.</t>
  </si>
  <si>
    <t>Poor attempt. Says about the regs and that the statement was published after the deadline but doesn’t meet any requirements.</t>
  </si>
  <si>
    <t>Poor attempt. Refers to WCAG 1.0 and DDA. Statement does not meet the deliverable requirements for the regulations.</t>
  </si>
  <si>
    <t>webaccessibility@warwick.ac.uk</t>
  </si>
  <si>
    <t>Local Authority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</si>
</sst>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u/>
      <sz val="11"/>
      <color theme="10"/>
      <name val="Calibri"/>
      <family val="2"/>
      <scheme val="minor"/>
    </font>
    <font>
      <b/>
      <sz val="11"/>
      <color theme="0"/>
      <name val="Calibri"/>
      <family val="2"/>
      <scheme val="minor"/>
    </font>
    <font>
      <b/>
      <sz val="14"/>
      <color theme="1"/>
      <name val="Calibri"/>
      <family val="2"/>
      <scheme val="minor"/>
    </font>
    <font>
      <b/>
      <sz val="24"/>
      <color theme="1"/>
      <name val="Calibri"/>
      <family val="2"/>
      <scheme val="minor"/>
    </font>
    <font>
      <sz val="8"/>
      <name val="Calibri"/>
      <family val="2"/>
      <scheme val="minor"/>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0" tint="-0.249977111117893"/>
        <bgColor indexed="64"/>
      </patternFill>
    </fill>
  </fills>
  <borders count="2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5" fillId="0" borderId="0" applyNumberFormat="0" applyFill="0" applyBorder="0" applyAlignment="0" applyProtection="0"/>
  </cellStyleXfs>
  <cellXfs count="72">
    <xf numFmtId="0" fontId="0" fillId="0" borderId="0" xfId="0"/>
    <xf numFmtId="0" fontId="4" fillId="0" borderId="1" xfId="0" applyFont="1" applyBorder="1"/>
    <xf numFmtId="0" fontId="4" fillId="0" borderId="2" xfId="0" applyFont="1" applyBorder="1"/>
    <xf numFmtId="0" fontId="0" fillId="0" borderId="5" xfId="0" applyBorder="1"/>
    <xf numFmtId="0" fontId="3" fillId="4" borderId="4" xfId="3" applyBorder="1"/>
    <xf numFmtId="0" fontId="0" fillId="0" borderId="4" xfId="0" applyBorder="1"/>
    <xf numFmtId="0" fontId="2" fillId="3" borderId="4" xfId="2" applyBorder="1"/>
    <xf numFmtId="0" fontId="1" fillId="2" borderId="4" xfId="1" applyBorder="1"/>
    <xf numFmtId="0" fontId="5" fillId="0" borderId="4" xfId="4" applyBorder="1"/>
    <xf numFmtId="0" fontId="0" fillId="0" borderId="8" xfId="0" applyBorder="1"/>
    <xf numFmtId="0" fontId="0" fillId="0" borderId="0" xfId="0" applyBorder="1"/>
    <xf numFmtId="0" fontId="5" fillId="0" borderId="0" xfId="4"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6" fillId="5" borderId="4" xfId="0" applyFont="1" applyFill="1" applyBorder="1"/>
    <xf numFmtId="0" fontId="6" fillId="6" borderId="4" xfId="0" applyFont="1" applyFill="1" applyBorder="1"/>
    <xf numFmtId="0" fontId="0" fillId="0" borderId="14" xfId="0" applyBorder="1"/>
    <xf numFmtId="0" fontId="0" fillId="0" borderId="15" xfId="0" applyBorder="1"/>
    <xf numFmtId="0" fontId="0" fillId="0" borderId="16" xfId="0" applyBorder="1"/>
    <xf numFmtId="2" fontId="0" fillId="0" borderId="4" xfId="0" applyNumberFormat="1" applyBorder="1"/>
    <xf numFmtId="0" fontId="0" fillId="0" borderId="4" xfId="0" applyBorder="1" applyAlignment="1">
      <alignment wrapText="1"/>
    </xf>
    <xf numFmtId="1" fontId="0" fillId="0" borderId="4" xfId="0" applyNumberFormat="1" applyBorder="1"/>
    <xf numFmtId="1" fontId="0" fillId="0" borderId="4" xfId="0" applyNumberFormat="1" applyBorder="1" applyAlignment="1">
      <alignment wrapText="1"/>
    </xf>
    <xf numFmtId="0" fontId="0" fillId="0" borderId="6" xfId="0" applyBorder="1"/>
    <xf numFmtId="0" fontId="0" fillId="0" borderId="18" xfId="0" applyBorder="1"/>
    <xf numFmtId="1" fontId="0" fillId="0" borderId="18" xfId="0" applyNumberFormat="1" applyBorder="1"/>
    <xf numFmtId="0" fontId="5" fillId="0" borderId="17" xfId="4" applyBorder="1"/>
    <xf numFmtId="0" fontId="5" fillId="0" borderId="6" xfId="4" applyBorder="1"/>
    <xf numFmtId="0" fontId="4" fillId="0" borderId="2" xfId="0" applyFont="1" applyBorder="1" applyAlignment="1">
      <alignment wrapText="1"/>
    </xf>
    <xf numFmtId="0" fontId="4" fillId="0" borderId="3" xfId="0" applyFont="1" applyBorder="1"/>
    <xf numFmtId="0" fontId="5" fillId="0" borderId="4" xfId="4" applyFill="1" applyBorder="1"/>
    <xf numFmtId="0" fontId="0" fillId="0" borderId="4" xfId="0" applyFill="1" applyBorder="1"/>
    <xf numFmtId="0" fontId="5" fillId="0" borderId="18" xfId="4" applyBorder="1"/>
    <xf numFmtId="0" fontId="0" fillId="0" borderId="18" xfId="0" applyBorder="1" applyAlignment="1">
      <alignment wrapText="1"/>
    </xf>
    <xf numFmtId="0" fontId="5" fillId="0" borderId="4" xfId="4" applyBorder="1" applyAlignment="1">
      <alignment wrapText="1"/>
    </xf>
    <xf numFmtId="3" fontId="0" fillId="0" borderId="4" xfId="0" applyNumberFormat="1" applyBorder="1" applyAlignment="1">
      <alignment wrapText="1"/>
    </xf>
    <xf numFmtId="0" fontId="2" fillId="3" borderId="4" xfId="2" applyBorder="1" applyAlignment="1">
      <alignment wrapText="1"/>
    </xf>
    <xf numFmtId="0" fontId="3" fillId="4" borderId="4" xfId="3" applyBorder="1" applyAlignment="1">
      <alignment wrapText="1"/>
    </xf>
    <xf numFmtId="0" fontId="1" fillId="2" borderId="4" xfId="1" applyBorder="1" applyAlignment="1">
      <alignment wrapText="1"/>
    </xf>
    <xf numFmtId="0" fontId="2" fillId="3" borderId="18" xfId="2" applyBorder="1"/>
    <xf numFmtId="0" fontId="3" fillId="4" borderId="18" xfId="3" applyBorder="1"/>
    <xf numFmtId="0" fontId="1" fillId="2" borderId="18" xfId="1" applyBorder="1"/>
    <xf numFmtId="0" fontId="5" fillId="0" borderId="0" xfId="4" applyFill="1"/>
    <xf numFmtId="0" fontId="5" fillId="0" borderId="0" xfId="4"/>
    <xf numFmtId="0" fontId="5" fillId="0" borderId="2" xfId="4" applyBorder="1"/>
    <xf numFmtId="0" fontId="5" fillId="0" borderId="3" xfId="4" applyBorder="1"/>
    <xf numFmtId="0" fontId="5" fillId="0" borderId="19" xfId="4" applyBorder="1"/>
    <xf numFmtId="14" fontId="4" fillId="0" borderId="2" xfId="0" applyNumberFormat="1" applyFont="1" applyBorder="1" applyAlignment="1">
      <alignment wrapText="1"/>
    </xf>
    <xf numFmtId="14" fontId="0" fillId="0" borderId="4" xfId="0" applyNumberFormat="1" applyBorder="1" applyAlignment="1">
      <alignment wrapText="1"/>
    </xf>
    <xf numFmtId="14" fontId="0" fillId="0" borderId="18" xfId="0" applyNumberFormat="1" applyBorder="1" applyAlignment="1">
      <alignment wrapText="1"/>
    </xf>
    <xf numFmtId="14" fontId="0" fillId="0" borderId="0" xfId="0" applyNumberFormat="1"/>
    <xf numFmtId="0" fontId="2" fillId="3" borderId="2" xfId="2" applyBorder="1"/>
    <xf numFmtId="0" fontId="3" fillId="4" borderId="2" xfId="3" applyBorder="1" applyAlignment="1">
      <alignment wrapText="1"/>
    </xf>
    <xf numFmtId="0" fontId="2" fillId="3" borderId="2" xfId="2" applyBorder="1" applyAlignment="1">
      <alignment wrapText="1"/>
    </xf>
    <xf numFmtId="0" fontId="3" fillId="4" borderId="2" xfId="3" applyBorder="1"/>
    <xf numFmtId="0" fontId="1" fillId="2" borderId="2" xfId="1" applyBorder="1"/>
    <xf numFmtId="3" fontId="0" fillId="0" borderId="4" xfId="0" applyNumberFormat="1" applyBorder="1" applyAlignment="1">
      <alignment horizontal="right" wrapText="1"/>
    </xf>
    <xf numFmtId="0" fontId="8" fillId="0" borderId="0" xfId="0" applyFont="1" applyAlignment="1"/>
    <xf numFmtId="0" fontId="7" fillId="0" borderId="0" xfId="0" applyFont="1" applyBorder="1" applyAlignment="1"/>
    <xf numFmtId="0" fontId="4" fillId="0" borderId="0" xfId="0" applyFont="1" applyBorder="1" applyAlignment="1"/>
    <xf numFmtId="0" fontId="3" fillId="4" borderId="4" xfId="3" applyBorder="1" applyAlignment="1"/>
    <xf numFmtId="0" fontId="3" fillId="4" borderId="6" xfId="3" applyBorder="1" applyAlignment="1"/>
    <xf numFmtId="0" fontId="3" fillId="4" borderId="6" xfId="3" applyBorder="1" applyAlignment="1">
      <alignment horizontal="center"/>
    </xf>
    <xf numFmtId="0" fontId="3" fillId="4" borderId="7" xfId="3" applyBorder="1" applyAlignment="1">
      <alignment horizontal="center"/>
    </xf>
    <xf numFmtId="0" fontId="3" fillId="4" borderId="5" xfId="3"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3" fillId="4" borderId="4" xfId="3" applyBorder="1" applyAlignment="1">
      <alignment horizontal="center"/>
    </xf>
  </cellXfs>
  <cellStyles count="5">
    <cellStyle name="Bad" xfId="2" builtinId="27"/>
    <cellStyle name="Good" xfId="1" builtinId="26"/>
    <cellStyle name="Hyperlink" xfId="4" builtinId="8"/>
    <cellStyle name="Neutral" xfId="3" builtinId="28"/>
    <cellStyle name="Normal" xfId="0" builtinId="0"/>
  </cellStyles>
  <dxfs count="15">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ADF9BF-120B-454A-8421-2AED3346FAF8}" name="Table1" displayName="Table1" ref="A1:K1442" totalsRowShown="0" headerRowDxfId="14" headerRowBorderDxfId="13" tableBorderDxfId="12" totalsRowBorderDxfId="11">
  <autoFilter ref="A1:K1442" xr:uid="{9BFC5B9F-7F4E-4E48-A721-6CBE91E2D4DA}"/>
  <sortState xmlns:xlrd2="http://schemas.microsoft.com/office/spreadsheetml/2017/richdata2" ref="A2:K990">
    <sortCondition ref="A1:A990"/>
  </sortState>
  <tableColumns count="11">
    <tableColumn id="1" xr3:uid="{0CD7E21E-6215-4B59-9148-9315161069C8}" name="Sector" dataDxfId="10"/>
    <tableColumn id="2" xr3:uid="{7267B2AE-A972-4C67-9E0D-8D66531DF9EA}" name="Organisation" dataDxfId="9" dataCellStyle="Hyperlink"/>
    <tableColumn id="3" xr3:uid="{B45EACB0-779F-43D2-A5F0-97AE8E59A5C6}" name="Accessibility Statement Present" dataDxfId="8"/>
    <tableColumn id="6" xr3:uid="{76DB69BA-4361-40C4-8920-6C4904C271F2}" name="WebAIM Million Rank" dataDxfId="7"/>
    <tableColumn id="11" xr3:uid="{27DFAA60-2331-4963-B8D7-B24404CCB96D}" name="Accessibility Statement Present2" dataDxfId="6"/>
    <tableColumn id="10" xr3:uid="{FE489FB4-CFE0-4AF7-A430-D3B6737AC27C}" name="WebAIM Million Rank2" dataDxfId="5"/>
    <tableColumn id="9" xr3:uid="{0B0D20E7-104E-4622-839C-2B99FFE6DACA}" name="Notes2" dataDxfId="4"/>
    <tableColumn id="12" xr3:uid="{2A257885-99D5-4155-A0D0-F3621E4BD3D5}" name="Date Reviewed" dataDxfId="3"/>
    <tableColumn id="7" xr3:uid="{2236407D-B605-41BE-B9D5-B09810FF83E5}" name="Postcode" dataDxfId="2"/>
    <tableColumn id="8" xr3:uid="{B3D8F4F3-215C-40B7-A05D-DAA019C114BF}" name="Contact Email" dataDxfId="1"/>
    <tableColumn id="5" xr3:uid="{5B68A7A7-420D-41BC-A9C5-E17D979BCBBE}" name="Link"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www.wigan-leigh.ac.uk/accessibility" TargetMode="External"/><Relationship Id="rId170" Type="http://schemas.openxmlformats.org/officeDocument/2006/relationships/hyperlink" Target="http://www.lbhf.gov.uk/" TargetMode="External"/><Relationship Id="rId987" Type="http://schemas.openxmlformats.org/officeDocument/2006/relationships/hyperlink" Target="mailto:accessibility@rau.ac.uk" TargetMode="External"/><Relationship Id="rId2668" Type="http://schemas.openxmlformats.org/officeDocument/2006/relationships/hyperlink" Target="https://www.southseftonccg.nhs.uk/accessibility/" TargetMode="External"/><Relationship Id="rId847" Type="http://schemas.openxmlformats.org/officeDocument/2006/relationships/hyperlink" Target="mailto:info@selby.gov.uk" TargetMode="External"/><Relationship Id="rId1477" Type="http://schemas.openxmlformats.org/officeDocument/2006/relationships/hyperlink" Target="https://www.qmc.ac.uk/" TargetMode="External"/><Relationship Id="rId1684" Type="http://schemas.openxmlformats.org/officeDocument/2006/relationships/hyperlink" Target="https://www.eastdurham.ac.uk/Accessibility_Statement" TargetMode="External"/><Relationship Id="rId1891" Type="http://schemas.openxmlformats.org/officeDocument/2006/relationships/hyperlink" Target="http://www.beh-mht.nhs.uk/" TargetMode="External"/><Relationship Id="rId2528" Type="http://schemas.openxmlformats.org/officeDocument/2006/relationships/hyperlink" Target="https://www.clatterbridgecc.nhs.uk/accessibility" TargetMode="External"/><Relationship Id="rId707" Type="http://schemas.openxmlformats.org/officeDocument/2006/relationships/hyperlink" Target="https://www.gla.ac.uk/legal/accessibility/" TargetMode="External"/><Relationship Id="rId914" Type="http://schemas.openxmlformats.org/officeDocument/2006/relationships/hyperlink" Target="https://www.threerivers.gov.uk/page/accessibility" TargetMode="External"/><Relationship Id="rId1337" Type="http://schemas.openxmlformats.org/officeDocument/2006/relationships/hyperlink" Target="https://www.wolvcoll.ac.uk/" TargetMode="External"/><Relationship Id="rId1544" Type="http://schemas.openxmlformats.org/officeDocument/2006/relationships/hyperlink" Target="https://www.ucb.ac.uk/home.aspx" TargetMode="External"/><Relationship Id="rId1751" Type="http://schemas.openxmlformats.org/officeDocument/2006/relationships/hyperlink" Target="https://www.cymoedd.ac.uk/en/accessibility/" TargetMode="External"/><Relationship Id="rId43" Type="http://schemas.openxmlformats.org/officeDocument/2006/relationships/hyperlink" Target="https://www.cambridge.gov.uk/" TargetMode="External"/><Relationship Id="rId1404" Type="http://schemas.openxmlformats.org/officeDocument/2006/relationships/hyperlink" Target="https://www.hull-college.ac.uk/" TargetMode="External"/><Relationship Id="rId1611" Type="http://schemas.openxmlformats.org/officeDocument/2006/relationships/hyperlink" Target="mailto:Sarah.Williams@lsec.ac.uk" TargetMode="External"/><Relationship Id="rId497" Type="http://schemas.openxmlformats.org/officeDocument/2006/relationships/hyperlink" Target="https://www.arun.gov.uk/accessibility" TargetMode="External"/><Relationship Id="rId2178" Type="http://schemas.openxmlformats.org/officeDocument/2006/relationships/hyperlink" Target="http://www.harrowccg.nhs.uk/" TargetMode="External"/><Relationship Id="rId2385" Type="http://schemas.openxmlformats.org/officeDocument/2006/relationships/hyperlink" Target="https://www.england.nhs.uk/accessibility/" TargetMode="External"/><Relationship Id="rId357" Type="http://schemas.openxmlformats.org/officeDocument/2006/relationships/hyperlink" Target="http://www.wokingham.gov.uk/" TargetMode="External"/><Relationship Id="rId1194" Type="http://schemas.openxmlformats.org/officeDocument/2006/relationships/hyperlink" Target="https://www.herts.police.uk/Information-and-services/About-us/Accessibility-and-compliance" TargetMode="External"/><Relationship Id="rId2038" Type="http://schemas.openxmlformats.org/officeDocument/2006/relationships/hyperlink" Target="https://shsc.nhs.uk/" TargetMode="External"/><Relationship Id="rId2592" Type="http://schemas.openxmlformats.org/officeDocument/2006/relationships/hyperlink" Target="https://www.crawleyccg.nhs.uk/about-us/accessible-information-standard/accessibility/" TargetMode="External"/><Relationship Id="rId217" Type="http://schemas.openxmlformats.org/officeDocument/2006/relationships/hyperlink" Target="http://www.northnorfolk.org/" TargetMode="External"/><Relationship Id="rId564" Type="http://schemas.openxmlformats.org/officeDocument/2006/relationships/hyperlink" Target="https://www.lincoln.gov.uk/accessibility/" TargetMode="External"/><Relationship Id="rId771" Type="http://schemas.openxmlformats.org/officeDocument/2006/relationships/hyperlink" Target="mailto:equalities@milton-keynes.gov.uk" TargetMode="External"/><Relationship Id="rId2245" Type="http://schemas.openxmlformats.org/officeDocument/2006/relationships/hyperlink" Target="https://www.somersetccg.nhs.uk/" TargetMode="External"/><Relationship Id="rId2452" Type="http://schemas.openxmlformats.org/officeDocument/2006/relationships/hyperlink" Target="https://www.hpft.nhs.uk/accessibility/" TargetMode="External"/><Relationship Id="rId424" Type="http://schemas.openxmlformats.org/officeDocument/2006/relationships/hyperlink" Target="https://www.staffs.ac.uk/" TargetMode="External"/><Relationship Id="rId631" Type="http://schemas.openxmlformats.org/officeDocument/2006/relationships/hyperlink" Target="https://www.ipswich.gov.uk/content/accessibility-statement" TargetMode="External"/><Relationship Id="rId1054" Type="http://schemas.openxmlformats.org/officeDocument/2006/relationships/hyperlink" Target="https://www.york.gov.uk/Accessibility" TargetMode="External"/><Relationship Id="rId1261" Type="http://schemas.openxmlformats.org/officeDocument/2006/relationships/hyperlink" Target="http://www.staffordshirefire.gov.uk/contact-us/accessibility/" TargetMode="External"/><Relationship Id="rId2105" Type="http://schemas.openxmlformats.org/officeDocument/2006/relationships/hyperlink" Target="http://www.wwl.nhs.uk/" TargetMode="External"/><Relationship Id="rId2312" Type="http://schemas.openxmlformats.org/officeDocument/2006/relationships/hyperlink" Target="https://www.nhs.uk/Services/Trusts/Overview/DefaultView.aspx?id=89644" TargetMode="External"/><Relationship Id="rId1121" Type="http://schemas.openxmlformats.org/officeDocument/2006/relationships/hyperlink" Target="https://west-midlands.police.uk/" TargetMode="External"/><Relationship Id="rId1938" Type="http://schemas.openxmlformats.org/officeDocument/2006/relationships/hyperlink" Target="https://www.emas.nhs.uk/" TargetMode="External"/><Relationship Id="rId281" Type="http://schemas.openxmlformats.org/officeDocument/2006/relationships/hyperlink" Target="http://www.southhams.gov.uk/" TargetMode="External"/><Relationship Id="rId141" Type="http://schemas.openxmlformats.org/officeDocument/2006/relationships/hyperlink" Target="http://www.hyndburnbc.gov.uk/" TargetMode="External"/><Relationship Id="rId7" Type="http://schemas.openxmlformats.org/officeDocument/2006/relationships/hyperlink" Target="http://www.aylesburyvaledc.gov.uk/" TargetMode="External"/><Relationship Id="rId958" Type="http://schemas.openxmlformats.org/officeDocument/2006/relationships/hyperlink" Target="mailto:Equality@worcestershire.gov.uk" TargetMode="External"/><Relationship Id="rId1588" Type="http://schemas.openxmlformats.org/officeDocument/2006/relationships/hyperlink" Target="https://www.ceredigion.ac.uk/" TargetMode="External"/><Relationship Id="rId1795" Type="http://schemas.openxmlformats.org/officeDocument/2006/relationships/hyperlink" Target="mailto:webmaster@south-thames.ac.uk" TargetMode="External"/><Relationship Id="rId2639" Type="http://schemas.openxmlformats.org/officeDocument/2006/relationships/hyperlink" Target="https://manchesterccg.nhs.uk/accessibility/" TargetMode="External"/><Relationship Id="rId87" Type="http://schemas.openxmlformats.org/officeDocument/2006/relationships/hyperlink" Target="http://www.dorsetforyou.com/" TargetMode="External"/><Relationship Id="rId818" Type="http://schemas.openxmlformats.org/officeDocument/2006/relationships/hyperlink" Target="https://www.redcar-cleveland.gov.uk/site-terms/Pages/accessibility.aspx" TargetMode="External"/><Relationship Id="rId1448" Type="http://schemas.openxmlformats.org/officeDocument/2006/relationships/hyperlink" Target="https://www.newvic.ac.uk/" TargetMode="External"/><Relationship Id="rId1655" Type="http://schemas.openxmlformats.org/officeDocument/2006/relationships/hyperlink" Target="mailto:info@carlisle.ac.uk" TargetMode="External"/><Relationship Id="rId1308" Type="http://schemas.openxmlformats.org/officeDocument/2006/relationships/hyperlink" Target="https://www.lsec.ac.uk/locations/greenwich" TargetMode="External"/><Relationship Id="rId1862" Type="http://schemas.openxmlformats.org/officeDocument/2006/relationships/hyperlink" Target="mailto:info@cavc.ac.uk" TargetMode="External"/><Relationship Id="rId1515" Type="http://schemas.openxmlformats.org/officeDocument/2006/relationships/hyperlink" Target="https://wcg.ac.uk/page/95/moreton-morrell-college" TargetMode="External"/><Relationship Id="rId1722" Type="http://schemas.openxmlformats.org/officeDocument/2006/relationships/hyperlink" Target="http://www.longleypark.ac.uk/accessibility" TargetMode="External"/><Relationship Id="rId14" Type="http://schemas.openxmlformats.org/officeDocument/2006/relationships/hyperlink" Target="http://www.bathnes.gov.uk/" TargetMode="External"/><Relationship Id="rId2289" Type="http://schemas.openxmlformats.org/officeDocument/2006/relationships/hyperlink" Target="https://www.westkentccg.nhs.uk/accessibility/" TargetMode="External"/><Relationship Id="rId2496" Type="http://schemas.openxmlformats.org/officeDocument/2006/relationships/hyperlink" Target="http://www.wiltshireccg.nhs.uk/accessibility" TargetMode="External"/><Relationship Id="rId468" Type="http://schemas.openxmlformats.org/officeDocument/2006/relationships/hyperlink" Target="https://www.solent.ac.uk/" TargetMode="External"/><Relationship Id="rId675" Type="http://schemas.openxmlformats.org/officeDocument/2006/relationships/hyperlink" Target="https://www.brookes.ac.uk/digital-standards/service-manual/accessibility/" TargetMode="External"/><Relationship Id="rId882" Type="http://schemas.openxmlformats.org/officeDocument/2006/relationships/hyperlink" Target="mailto:webmaster@stevenage.gov.uk" TargetMode="External"/><Relationship Id="rId1098" Type="http://schemas.openxmlformats.org/officeDocument/2006/relationships/hyperlink" Target="https://www.gloucestershire.police.uk/" TargetMode="External"/><Relationship Id="rId2149" Type="http://schemas.openxmlformats.org/officeDocument/2006/relationships/hyperlink" Target="http://www.derbyandderbyshireccg.nhs.uk/" TargetMode="External"/><Relationship Id="rId2356" Type="http://schemas.openxmlformats.org/officeDocument/2006/relationships/hyperlink" Target="https://www.lancashire.gov.uk/about/accessibility/" TargetMode="External"/><Relationship Id="rId2563" Type="http://schemas.openxmlformats.org/officeDocument/2006/relationships/hyperlink" Target="https://www.airedalewharfedalecravenccg.nhs.uk/worth-knowing/accessibility-statement/" TargetMode="External"/><Relationship Id="rId328" Type="http://schemas.openxmlformats.org/officeDocument/2006/relationships/hyperlink" Target="http://www.torridge.gov.uk/" TargetMode="External"/><Relationship Id="rId535" Type="http://schemas.openxmlformats.org/officeDocument/2006/relationships/hyperlink" Target="https://www.arts.ac.uk/accessibility-statement" TargetMode="External"/><Relationship Id="rId742" Type="http://schemas.openxmlformats.org/officeDocument/2006/relationships/hyperlink" Target="https://www.lewisham.gov.uk/about-this-site/accessibility" TargetMode="External"/><Relationship Id="rId1165" Type="http://schemas.openxmlformats.org/officeDocument/2006/relationships/hyperlink" Target="http://www.essex-fire.gov.uk/" TargetMode="External"/><Relationship Id="rId1372" Type="http://schemas.openxmlformats.org/officeDocument/2006/relationships/hyperlink" Target="http://www.godalming.ac.uk/" TargetMode="External"/><Relationship Id="rId2009" Type="http://schemas.openxmlformats.org/officeDocument/2006/relationships/hyperlink" Target="https://www.nlg.nhs.uk/" TargetMode="External"/><Relationship Id="rId2216" Type="http://schemas.openxmlformats.org/officeDocument/2006/relationships/hyperlink" Target="https://northdurhamccg.nhs.uk/" TargetMode="External"/><Relationship Id="rId2423" Type="http://schemas.openxmlformats.org/officeDocument/2006/relationships/hyperlink" Target="https://www.cddft.nhs.uk/accessibility-statement.aspx" TargetMode="External"/><Relationship Id="rId2630" Type="http://schemas.openxmlformats.org/officeDocument/2006/relationships/hyperlink" Target="https://www.hullccg.nhs.uk/accessibility/" TargetMode="External"/><Relationship Id="rId602" Type="http://schemas.openxmlformats.org/officeDocument/2006/relationships/hyperlink" Target="https://exeter.gov.uk/council-and-democracy/website-help/website-help/" TargetMode="External"/><Relationship Id="rId1025" Type="http://schemas.openxmlformats.org/officeDocument/2006/relationships/hyperlink" Target="mailto:webmaster@buckingham.ac.uk" TargetMode="External"/><Relationship Id="rId1232" Type="http://schemas.openxmlformats.org/officeDocument/2006/relationships/hyperlink" Target="mailto:corporate.communications@twfire.gov.uk" TargetMode="External"/><Relationship Id="rId185" Type="http://schemas.openxmlformats.org/officeDocument/2006/relationships/hyperlink" Target="http://www.towerhamlets.gov.uk/" TargetMode="External"/><Relationship Id="rId1909" Type="http://schemas.openxmlformats.org/officeDocument/2006/relationships/hyperlink" Target="https://www.cuh.nhs.uk/" TargetMode="External"/><Relationship Id="rId392" Type="http://schemas.openxmlformats.org/officeDocument/2006/relationships/hyperlink" Target="https://www.liverpool.ac.uk/" TargetMode="External"/><Relationship Id="rId2073" Type="http://schemas.openxmlformats.org/officeDocument/2006/relationships/hyperlink" Target="http://www.qehkl.nhs.uk/" TargetMode="External"/><Relationship Id="rId2280" Type="http://schemas.openxmlformats.org/officeDocument/2006/relationships/hyperlink" Target="https://www.wakefieldccg.nhs.uk/home/" TargetMode="External"/><Relationship Id="rId252" Type="http://schemas.openxmlformats.org/officeDocument/2006/relationships/hyperlink" Target="http://www.rother.gov.uk/" TargetMode="External"/><Relationship Id="rId2140" Type="http://schemas.openxmlformats.org/officeDocument/2006/relationships/hyperlink" Target="https://www.chorleysouthribbleccg.nhs.uk/" TargetMode="External"/><Relationship Id="rId112" Type="http://schemas.openxmlformats.org/officeDocument/2006/relationships/hyperlink" Target="http://www.forest-heath.gov.uk/" TargetMode="External"/><Relationship Id="rId1699" Type="http://schemas.openxmlformats.org/officeDocument/2006/relationships/hyperlink" Target="https://www.hereford.ac.uk/accessibility/website-accessibility/" TargetMode="External"/><Relationship Id="rId2000" Type="http://schemas.openxmlformats.org/officeDocument/2006/relationships/hyperlink" Target="http://www.northmid.nhs.uk/" TargetMode="External"/><Relationship Id="rId929" Type="http://schemas.openxmlformats.org/officeDocument/2006/relationships/hyperlink" Target="https://www.warwickdc.gov.uk/accessibility" TargetMode="External"/><Relationship Id="rId1559" Type="http://schemas.openxmlformats.org/officeDocument/2006/relationships/hyperlink" Target="https://wilberforce.ac.uk/" TargetMode="External"/><Relationship Id="rId1766" Type="http://schemas.openxmlformats.org/officeDocument/2006/relationships/hyperlink" Target="https://www.plymouthart.ac.uk/misc/online-accessibility/" TargetMode="External"/><Relationship Id="rId1973" Type="http://schemas.openxmlformats.org/officeDocument/2006/relationships/hyperlink" Target="https://www.leedsth.nhs.uk/" TargetMode="External"/><Relationship Id="rId58" Type="http://schemas.openxmlformats.org/officeDocument/2006/relationships/hyperlink" Target="http://www.cheshirewestandchester.gov.uk/" TargetMode="External"/><Relationship Id="rId1419" Type="http://schemas.openxmlformats.org/officeDocument/2006/relationships/hyperlink" Target="https://www.lmc.ac.uk/index.php" TargetMode="External"/><Relationship Id="rId1626" Type="http://schemas.openxmlformats.org/officeDocument/2006/relationships/hyperlink" Target="https://www.windsor-forest.ac.uk/accessibility-80606.html" TargetMode="External"/><Relationship Id="rId1833" Type="http://schemas.openxmlformats.org/officeDocument/2006/relationships/hyperlink" Target="https://abcol.ac.uk/accessibility" TargetMode="External"/><Relationship Id="rId1900" Type="http://schemas.openxmlformats.org/officeDocument/2006/relationships/hyperlink" Target="https://www.bcpft.nhs.uk/" TargetMode="External"/><Relationship Id="rId579" Type="http://schemas.openxmlformats.org/officeDocument/2006/relationships/hyperlink" Target="https://www.derby.gov.uk/site-info/accessibility/" TargetMode="External"/><Relationship Id="rId786" Type="http://schemas.openxmlformats.org/officeDocument/2006/relationships/hyperlink" Target="mailto:equalities@n-somerset.gov.uk" TargetMode="External"/><Relationship Id="rId993" Type="http://schemas.openxmlformats.org/officeDocument/2006/relationships/hyperlink" Target="mailto:info@port.ac.uk" TargetMode="External"/><Relationship Id="rId2467" Type="http://schemas.openxmlformats.org/officeDocument/2006/relationships/hyperlink" Target="https://www.leicspart.nhs.uk/accessibility/" TargetMode="External"/><Relationship Id="rId2674" Type="http://schemas.openxmlformats.org/officeDocument/2006/relationships/hyperlink" Target="mailto:sccg.communications@nhs.net" TargetMode="External"/><Relationship Id="rId439" Type="http://schemas.openxmlformats.org/officeDocument/2006/relationships/hyperlink" Target="https://www.nua.ac.uk/" TargetMode="External"/><Relationship Id="rId646" Type="http://schemas.openxmlformats.org/officeDocument/2006/relationships/hyperlink" Target="https://www.barnet.gov.uk/your-council/policies-plans-and-performance/privacy-policies/website-privacy-notice/accessibility" TargetMode="External"/><Relationship Id="rId1069" Type="http://schemas.openxmlformats.org/officeDocument/2006/relationships/hyperlink" Target="mailto:web@harrogate.gov.uk" TargetMode="External"/><Relationship Id="rId1276" Type="http://schemas.openxmlformats.org/officeDocument/2006/relationships/hyperlink" Target="https://www.asfc.ac.uk/" TargetMode="External"/><Relationship Id="rId1483" Type="http://schemas.openxmlformats.org/officeDocument/2006/relationships/hyperlink" Target="https://www.rutc.ac.uk/" TargetMode="External"/><Relationship Id="rId2327" Type="http://schemas.openxmlformats.org/officeDocument/2006/relationships/hyperlink" Target="https://www.nhs.uk/Services/Trusts/Overview/DefaultView.aspx?id=T1480" TargetMode="External"/><Relationship Id="rId506" Type="http://schemas.openxmlformats.org/officeDocument/2006/relationships/hyperlink" Target="https://www.bedford.gov.uk/council-and-democracy/website-information/accessibility/" TargetMode="External"/><Relationship Id="rId853" Type="http://schemas.openxmlformats.org/officeDocument/2006/relationships/hyperlink" Target="mailto:webmanager@slough.gov.uk" TargetMode="External"/><Relationship Id="rId1136" Type="http://schemas.openxmlformats.org/officeDocument/2006/relationships/hyperlink" Target="https://www.dwfire.org.uk/" TargetMode="External"/><Relationship Id="rId1690" Type="http://schemas.openxmlformats.org/officeDocument/2006/relationships/hyperlink" Target="http://www.gateshead.ac.uk/accessibility-statement/" TargetMode="External"/><Relationship Id="rId2534" Type="http://schemas.openxmlformats.org/officeDocument/2006/relationships/hyperlink" Target="https://www.roh.nhs.uk/accessibility" TargetMode="External"/><Relationship Id="rId713" Type="http://schemas.openxmlformats.org/officeDocument/2006/relationships/hyperlink" Target="https://www.dur.ac.uk/website/accessibility/" TargetMode="External"/><Relationship Id="rId920" Type="http://schemas.openxmlformats.org/officeDocument/2006/relationships/hyperlink" Target="https://www.trafford.gov.uk/residents/Accessibility.aspx" TargetMode="External"/><Relationship Id="rId1343" Type="http://schemas.openxmlformats.org/officeDocument/2006/relationships/hyperlink" Target="https://www.collyers.ac.uk/" TargetMode="External"/><Relationship Id="rId1550" Type="http://schemas.openxmlformats.org/officeDocument/2006/relationships/hyperlink" Target="https://www.waltham.ac.uk/" TargetMode="External"/><Relationship Id="rId2601" Type="http://schemas.openxmlformats.org/officeDocument/2006/relationships/hyperlink" Target="https://www.eastberkshireccg.nhs.uk/accessibility/" TargetMode="External"/><Relationship Id="rId1203" Type="http://schemas.openxmlformats.org/officeDocument/2006/relationships/hyperlink" Target="https://www.suffolk.police.uk/accessibility" TargetMode="External"/><Relationship Id="rId1410" Type="http://schemas.openxmlformats.org/officeDocument/2006/relationships/hyperlink" Target="https://kendal.ac.uk/" TargetMode="External"/><Relationship Id="rId296" Type="http://schemas.openxmlformats.org/officeDocument/2006/relationships/hyperlink" Target="http://www.staffordbc.gov.uk/" TargetMode="External"/><Relationship Id="rId2184" Type="http://schemas.openxmlformats.org/officeDocument/2006/relationships/hyperlink" Target="https://www.hmr.nhs.uk/" TargetMode="External"/><Relationship Id="rId2391" Type="http://schemas.openxmlformats.org/officeDocument/2006/relationships/hyperlink" Target="https://www.england.nhs.uk/accessibility/" TargetMode="External"/><Relationship Id="rId156" Type="http://schemas.openxmlformats.org/officeDocument/2006/relationships/hyperlink" Target="http://www.leics.gov.uk/" TargetMode="External"/><Relationship Id="rId363" Type="http://schemas.openxmlformats.org/officeDocument/2006/relationships/hyperlink" Target="http://www.wycombe.gov.uk/" TargetMode="External"/><Relationship Id="rId570" Type="http://schemas.openxmlformats.org/officeDocument/2006/relationships/hyperlink" Target="https://www.coventry.gov.uk/custom/accessibility" TargetMode="External"/><Relationship Id="rId2044" Type="http://schemas.openxmlformats.org/officeDocument/2006/relationships/hyperlink" Target="http://www.sompar.nhs.uk/" TargetMode="External"/><Relationship Id="rId2251" Type="http://schemas.openxmlformats.org/officeDocument/2006/relationships/hyperlink" Target="https://www.southnorfolkccg.nhs.uk/" TargetMode="External"/><Relationship Id="rId223" Type="http://schemas.openxmlformats.org/officeDocument/2006/relationships/hyperlink" Target="http://www.northampton.gov.uk/" TargetMode="External"/><Relationship Id="rId430" Type="http://schemas.openxmlformats.org/officeDocument/2006/relationships/hyperlink" Target="https://www.dmu.ac.uk/home.aspx" TargetMode="External"/><Relationship Id="rId1060" Type="http://schemas.openxmlformats.org/officeDocument/2006/relationships/hyperlink" Target="mailto:webadmin@durham.gov.uk" TargetMode="External"/><Relationship Id="rId2111" Type="http://schemas.openxmlformats.org/officeDocument/2006/relationships/hyperlink" Target="https://www.ashfordccg.nhs.uk/" TargetMode="External"/><Relationship Id="rId1877" Type="http://schemas.openxmlformats.org/officeDocument/2006/relationships/hyperlink" Target="https://www.met.police.uk/hyg/accessibility/" TargetMode="External"/><Relationship Id="rId1737" Type="http://schemas.openxmlformats.org/officeDocument/2006/relationships/hyperlink" Target="https://www.newbury-college.ac.uk/accessibility.html" TargetMode="External"/><Relationship Id="rId1944" Type="http://schemas.openxmlformats.org/officeDocument/2006/relationships/hyperlink" Target="https://www.fhft.nhs.uk/" TargetMode="External"/><Relationship Id="rId29" Type="http://schemas.openxmlformats.org/officeDocument/2006/relationships/hyperlink" Target="http://www.braintree.gov.uk/" TargetMode="External"/><Relationship Id="rId1804" Type="http://schemas.openxmlformats.org/officeDocument/2006/relationships/hyperlink" Target="https://www.stockton.ac.uk/about-us/policies-procedures/accessabillity/" TargetMode="External"/><Relationship Id="rId897" Type="http://schemas.openxmlformats.org/officeDocument/2006/relationships/hyperlink" Target="https://www.swale.gov.uk/terms/" TargetMode="External"/><Relationship Id="rId2578" Type="http://schemas.openxmlformats.org/officeDocument/2006/relationships/hyperlink" Target="http://brentccg.nhs.uk/en/accessibility" TargetMode="External"/><Relationship Id="rId757" Type="http://schemas.openxmlformats.org/officeDocument/2006/relationships/hyperlink" Target="https://www.maidstone.gov.uk/home/accessibility-statement" TargetMode="External"/><Relationship Id="rId964" Type="http://schemas.openxmlformats.org/officeDocument/2006/relationships/hyperlink" Target="https://www.wyreforestdc.gov.uk/5512.aspx" TargetMode="External"/><Relationship Id="rId1387" Type="http://schemas.openxmlformats.org/officeDocument/2006/relationships/hyperlink" Target="https://www.ncclondon.ac.uk/epping-forest" TargetMode="External"/><Relationship Id="rId1594" Type="http://schemas.openxmlformats.org/officeDocument/2006/relationships/hyperlink" Target="https://www.stdavidscollege.ac.uk/" TargetMode="External"/><Relationship Id="rId2438" Type="http://schemas.openxmlformats.org/officeDocument/2006/relationships/hyperlink" Target="https://www.eastamb.nhs.uk/Accessibility.htm" TargetMode="External"/><Relationship Id="rId2645" Type="http://schemas.openxmlformats.org/officeDocument/2006/relationships/hyperlink" Target="https://www.northkirkleesccg.nhs.uk/accessibility/" TargetMode="External"/><Relationship Id="rId93" Type="http://schemas.openxmlformats.org/officeDocument/2006/relationships/hyperlink" Target="http://www.easthants.gov.uk/" TargetMode="External"/><Relationship Id="rId617" Type="http://schemas.openxmlformats.org/officeDocument/2006/relationships/hyperlink" Target="https://www.hants.gov.uk/aboutthecouncil/accessibility" TargetMode="External"/><Relationship Id="rId824" Type="http://schemas.openxmlformats.org/officeDocument/2006/relationships/hyperlink" Target="http://www.rochdale.gov.uk/accessibility" TargetMode="External"/><Relationship Id="rId1247" Type="http://schemas.openxmlformats.org/officeDocument/2006/relationships/hyperlink" Target="https://www.manchesterfire.gov.uk/about-us/publication-scheme/accessibility/" TargetMode="External"/><Relationship Id="rId1454" Type="http://schemas.openxmlformats.org/officeDocument/2006/relationships/hyperlink" Target="https://www.nnc.ac.uk/" TargetMode="External"/><Relationship Id="rId1661" Type="http://schemas.openxmlformats.org/officeDocument/2006/relationships/hyperlink" Target="https://www.coventrycollege.ac.uk/accessibility/" TargetMode="External"/><Relationship Id="rId2505" Type="http://schemas.openxmlformats.org/officeDocument/2006/relationships/hyperlink" Target="http://www.srft.nhs.uk/accessibility/" TargetMode="External"/><Relationship Id="rId1107" Type="http://schemas.openxmlformats.org/officeDocument/2006/relationships/hyperlink" Target="https://www.met.police.uk/" TargetMode="External"/><Relationship Id="rId1314" Type="http://schemas.openxmlformats.org/officeDocument/2006/relationships/hyperlink" Target="http://www.carlisle.ac.uk/" TargetMode="External"/><Relationship Id="rId1521" Type="http://schemas.openxmlformats.org/officeDocument/2006/relationships/hyperlink" Target="http://www.sfx.ac.uk/" TargetMode="External"/><Relationship Id="rId20" Type="http://schemas.openxmlformats.org/officeDocument/2006/relationships/hyperlink" Target="http://www.blaenau-gwent.gov.uk/" TargetMode="External"/><Relationship Id="rId2088" Type="http://schemas.openxmlformats.org/officeDocument/2006/relationships/hyperlink" Target="https://www.leicestershospitals.nhs.uk/" TargetMode="External"/><Relationship Id="rId2295" Type="http://schemas.openxmlformats.org/officeDocument/2006/relationships/hyperlink" Target="https://www.wiganboroughccg.nhs.uk/" TargetMode="External"/><Relationship Id="rId267" Type="http://schemas.openxmlformats.org/officeDocument/2006/relationships/hyperlink" Target="http://www.sedgemoor.gov.uk/" TargetMode="External"/><Relationship Id="rId474" Type="http://schemas.openxmlformats.org/officeDocument/2006/relationships/hyperlink" Target="http://www.leedstrinity.ac.uk/" TargetMode="External"/><Relationship Id="rId2155" Type="http://schemas.openxmlformats.org/officeDocument/2006/relationships/hyperlink" Target="https://www.ealingccg.nhs.uk/" TargetMode="External"/><Relationship Id="rId127" Type="http://schemas.openxmlformats.org/officeDocument/2006/relationships/hyperlink" Target="http://www.harborough.gov.uk/" TargetMode="External"/><Relationship Id="rId681" Type="http://schemas.openxmlformats.org/officeDocument/2006/relationships/hyperlink" Target="https://www.northampton.ac.uk/more/governance-and-management/university-policies-procedures-and-regulations/" TargetMode="External"/><Relationship Id="rId2362" Type="http://schemas.openxmlformats.org/officeDocument/2006/relationships/hyperlink" Target="mailto:webmaster@basildon.gov.uk" TargetMode="External"/><Relationship Id="rId334" Type="http://schemas.openxmlformats.org/officeDocument/2006/relationships/hyperlink" Target="http://www.wakefield.gov.uk/" TargetMode="External"/><Relationship Id="rId541" Type="http://schemas.openxmlformats.org/officeDocument/2006/relationships/hyperlink" Target="https://www.bury.gov.uk/index.aspx?articleid=11162" TargetMode="External"/><Relationship Id="rId1171" Type="http://schemas.openxmlformats.org/officeDocument/2006/relationships/hyperlink" Target="https://www.lincolnshire.gov.uk/lincolnshire-fire-and-rescue/" TargetMode="External"/><Relationship Id="rId2015" Type="http://schemas.openxmlformats.org/officeDocument/2006/relationships/hyperlink" Target="https://www.ouh.nhs.uk/" TargetMode="External"/><Relationship Id="rId2222" Type="http://schemas.openxmlformats.org/officeDocument/2006/relationships/hyperlink" Target="https://northlincolnshireccg.nhs.uk/" TargetMode="External"/><Relationship Id="rId401" Type="http://schemas.openxmlformats.org/officeDocument/2006/relationships/hyperlink" Target="https://www.qub.ac.uk/" TargetMode="External"/><Relationship Id="rId1031" Type="http://schemas.openxmlformats.org/officeDocument/2006/relationships/hyperlink" Target="mailto:web-feedback@contacts.bham.ac.uk" TargetMode="External"/><Relationship Id="rId1988" Type="http://schemas.openxmlformats.org/officeDocument/2006/relationships/hyperlink" Target="https://www.meht.nhs.uk/" TargetMode="External"/><Relationship Id="rId1848" Type="http://schemas.openxmlformats.org/officeDocument/2006/relationships/hyperlink" Target="https://www.nclanarkshire.ac.uk/" TargetMode="External"/><Relationship Id="rId191" Type="http://schemas.openxmlformats.org/officeDocument/2006/relationships/hyperlink" Target="http://www.malvernhills.gov.uk/" TargetMode="External"/><Relationship Id="rId1708" Type="http://schemas.openxmlformats.org/officeDocument/2006/relationships/hyperlink" Target="https://www.iwcollege.ac.uk/information/policies-legal/website-accessibility/" TargetMode="External"/><Relationship Id="rId1915" Type="http://schemas.openxmlformats.org/officeDocument/2006/relationships/hyperlink" Target="https://www.chelwest.nhs.uk/" TargetMode="External"/><Relationship Id="rId2689" Type="http://schemas.openxmlformats.org/officeDocument/2006/relationships/hyperlink" Target="https://walsallccg.nhs.uk/accessibility/" TargetMode="External"/><Relationship Id="rId868" Type="http://schemas.openxmlformats.org/officeDocument/2006/relationships/hyperlink" Target="http://www.southampton.gov.uk/contact-us/accessibility.aspx" TargetMode="External"/><Relationship Id="rId1498" Type="http://schemas.openxmlformats.org/officeDocument/2006/relationships/hyperlink" Target="https://www.solihullsfc.ac.uk/" TargetMode="External"/><Relationship Id="rId2549" Type="http://schemas.openxmlformats.org/officeDocument/2006/relationships/hyperlink" Target="https://www.walsallhealthcare.nhs.uk/accessibility/" TargetMode="External"/><Relationship Id="rId728" Type="http://schemas.openxmlformats.org/officeDocument/2006/relationships/hyperlink" Target="https://www.bolton.ac.uk/about/governance/policies/accessibility/" TargetMode="External"/><Relationship Id="rId935" Type="http://schemas.openxmlformats.org/officeDocument/2006/relationships/hyperlink" Target="https://www.waverley.gov.uk/accessibility" TargetMode="External"/><Relationship Id="rId1358" Type="http://schemas.openxmlformats.org/officeDocument/2006/relationships/hyperlink" Target="https://www.esc.ac.uk/" TargetMode="External"/><Relationship Id="rId1565" Type="http://schemas.openxmlformats.org/officeDocument/2006/relationships/hyperlink" Target="https://www.wsfc.ac.uk/" TargetMode="External"/><Relationship Id="rId1772" Type="http://schemas.openxmlformats.org/officeDocument/2006/relationships/hyperlink" Target="https://www.cleveland.ac.uk/accessibility/" TargetMode="External"/><Relationship Id="rId2409" Type="http://schemas.openxmlformats.org/officeDocument/2006/relationships/hyperlink" Target="http://www.boltonft.nhs.uk/accessibility/" TargetMode="External"/><Relationship Id="rId2616" Type="http://schemas.openxmlformats.org/officeDocument/2006/relationships/hyperlink" Target="mailto:enquires@mysurgerywebsite.co.uk" TargetMode="External"/><Relationship Id="rId64" Type="http://schemas.openxmlformats.org/officeDocument/2006/relationships/hyperlink" Target="http://www.lincoln.gov.uk/" TargetMode="External"/><Relationship Id="rId1218" Type="http://schemas.openxmlformats.org/officeDocument/2006/relationships/hyperlink" Target="https://www.gov.je/Pages/Accessibility.aspx" TargetMode="External"/><Relationship Id="rId1425" Type="http://schemas.openxmlformats.org/officeDocument/2006/relationships/hyperlink" Target="https://www.lincolncollege.ac.uk/" TargetMode="External"/><Relationship Id="rId1632" Type="http://schemas.openxmlformats.org/officeDocument/2006/relationships/hyperlink" Target="https://www.ncclondon.ac.uk/accessibility" TargetMode="External"/><Relationship Id="rId2199" Type="http://schemas.openxmlformats.org/officeDocument/2006/relationships/hyperlink" Target="https://www.lewishamccg.nhs.uk/Pages/home.aspx" TargetMode="External"/><Relationship Id="rId378" Type="http://schemas.openxmlformats.org/officeDocument/2006/relationships/hyperlink" Target="https://www.leeds.ac.uk/" TargetMode="External"/><Relationship Id="rId585" Type="http://schemas.openxmlformats.org/officeDocument/2006/relationships/hyperlink" Target="https://www.dover.gov.uk/Website/Accessibility.aspx" TargetMode="External"/><Relationship Id="rId792" Type="http://schemas.openxmlformats.org/officeDocument/2006/relationships/hyperlink" Target="mailto:webteam@northyorks.gov.uk" TargetMode="External"/><Relationship Id="rId2059" Type="http://schemas.openxmlformats.org/officeDocument/2006/relationships/hyperlink" Target="https://www.sabp.nhs.uk/" TargetMode="External"/><Relationship Id="rId2266" Type="http://schemas.openxmlformats.org/officeDocument/2006/relationships/hyperlink" Target="https://www.sunderlandccg.nhs.uk/" TargetMode="External"/><Relationship Id="rId2473" Type="http://schemas.openxmlformats.org/officeDocument/2006/relationships/hyperlink" Target="https://www.londonambulance.nhs.uk/accessibility/" TargetMode="External"/><Relationship Id="rId2680" Type="http://schemas.openxmlformats.org/officeDocument/2006/relationships/hyperlink" Target="http://www.surreyheathccg.nhs.uk/contact/accessibility" TargetMode="External"/><Relationship Id="rId238" Type="http://schemas.openxmlformats.org/officeDocument/2006/relationships/hyperlink" Target="http://www.plymouth.gov.uk/" TargetMode="External"/><Relationship Id="rId445" Type="http://schemas.openxmlformats.org/officeDocument/2006/relationships/hyperlink" Target="https://www.hull.ac.uk/index.aspx" TargetMode="External"/><Relationship Id="rId652" Type="http://schemas.openxmlformats.org/officeDocument/2006/relationships/hyperlink" Target="https://new.enfield.gov.uk/accessibility-statement/" TargetMode="External"/><Relationship Id="rId1075" Type="http://schemas.openxmlformats.org/officeDocument/2006/relationships/hyperlink" Target="mailto:customer.services@leicester.gov.uk" TargetMode="External"/><Relationship Id="rId1282" Type="http://schemas.openxmlformats.org/officeDocument/2006/relationships/hyperlink" Target="https://www.barton-peveril.ac.uk/" TargetMode="External"/><Relationship Id="rId2126" Type="http://schemas.openxmlformats.org/officeDocument/2006/relationships/hyperlink" Target="https://www.bradforddistrictsccg.nhs.uk/" TargetMode="External"/><Relationship Id="rId2333" Type="http://schemas.openxmlformats.org/officeDocument/2006/relationships/hyperlink" Target="https://improvement.nhs.uk/home/" TargetMode="External"/><Relationship Id="rId2540" Type="http://schemas.openxmlformats.org/officeDocument/2006/relationships/hyperlink" Target="mailto:uclh.webmaster@nhs.net" TargetMode="External"/><Relationship Id="rId305" Type="http://schemas.openxmlformats.org/officeDocument/2006/relationships/hyperlink" Target="http://www.stroud.gov.uk/" TargetMode="External"/><Relationship Id="rId512" Type="http://schemas.openxmlformats.org/officeDocument/2006/relationships/hyperlink" Target="https://www.bolsover.gov.uk/index.php/2-uncategorised/336-accessibility" TargetMode="External"/><Relationship Id="rId1142" Type="http://schemas.openxmlformats.org/officeDocument/2006/relationships/hyperlink" Target="https://www.hantsfire.gov.uk/" TargetMode="External"/><Relationship Id="rId2400" Type="http://schemas.openxmlformats.org/officeDocument/2006/relationships/hyperlink" Target="mailto:oneyou@phe.gov.uk" TargetMode="External"/><Relationship Id="rId1002" Type="http://schemas.openxmlformats.org/officeDocument/2006/relationships/hyperlink" Target="mailto:webteam@mmu.ac.uk" TargetMode="External"/><Relationship Id="rId1959" Type="http://schemas.openxmlformats.org/officeDocument/2006/relationships/hyperlink" Target="https://www.hey.nhs.uk/" TargetMode="External"/><Relationship Id="rId1819" Type="http://schemas.openxmlformats.org/officeDocument/2006/relationships/hyperlink" Target="https://www.walsallcollege.ac.uk/general/accessibility" TargetMode="External"/><Relationship Id="rId2190" Type="http://schemas.openxmlformats.org/officeDocument/2006/relationships/hyperlink" Target="http://www.ipswichandeastsuffolkccg.nhs.uk/" TargetMode="External"/><Relationship Id="rId162" Type="http://schemas.openxmlformats.org/officeDocument/2006/relationships/hyperlink" Target="http://www.bexley.gov.uk/" TargetMode="External"/><Relationship Id="rId2050" Type="http://schemas.openxmlformats.org/officeDocument/2006/relationships/hyperlink" Target="https://www.swlstg.nhs.uk/" TargetMode="External"/><Relationship Id="rId979" Type="http://schemas.openxmlformats.org/officeDocument/2006/relationships/hyperlink" Target="mailto:webmaster@uos.ac.uk" TargetMode="External"/><Relationship Id="rId839" Type="http://schemas.openxmlformats.org/officeDocument/2006/relationships/hyperlink" Target="https://www.rutland.gov.uk/accessibility/" TargetMode="External"/><Relationship Id="rId1469" Type="http://schemas.openxmlformats.org/officeDocument/2006/relationships/hyperlink" Target="https://www.plymouthart.ac.uk/" TargetMode="External"/><Relationship Id="rId1676" Type="http://schemas.openxmlformats.org/officeDocument/2006/relationships/hyperlink" Target="https://www.collyers.ac.uk/accessibility/10823.html" TargetMode="External"/><Relationship Id="rId1883" Type="http://schemas.openxmlformats.org/officeDocument/2006/relationships/hyperlink" Target="https://www.thamesvalley.police.uk/hyg/accessibility/" TargetMode="External"/><Relationship Id="rId906" Type="http://schemas.openxmlformats.org/officeDocument/2006/relationships/hyperlink" Target="mailto:info@teignbridge.gov.uk" TargetMode="External"/><Relationship Id="rId1329" Type="http://schemas.openxmlformats.org/officeDocument/2006/relationships/hyperlink" Target="https://www.cityplym.ac.uk/" TargetMode="External"/><Relationship Id="rId1536" Type="http://schemas.openxmlformats.org/officeDocument/2006/relationships/hyperlink" Target="http://www.swindon-college.ac.uk/" TargetMode="External"/><Relationship Id="rId1743" Type="http://schemas.openxmlformats.org/officeDocument/2006/relationships/hyperlink" Target="https://www.westkent.ac.uk/" TargetMode="External"/><Relationship Id="rId1950" Type="http://schemas.openxmlformats.org/officeDocument/2006/relationships/hyperlink" Target="https://www.gwh.nhs.uk/" TargetMode="External"/><Relationship Id="rId35" Type="http://schemas.openxmlformats.org/officeDocument/2006/relationships/hyperlink" Target="http://www.broadland.gov.uk/" TargetMode="External"/><Relationship Id="rId1603" Type="http://schemas.openxmlformats.org/officeDocument/2006/relationships/hyperlink" Target="https://www.askham-bryan.ac.uk/information/accessibility" TargetMode="External"/><Relationship Id="rId1810" Type="http://schemas.openxmlformats.org/officeDocument/2006/relationships/hyperlink" Target="https://www.ekcgroup.ac.uk/colleges/dover-technical-college" TargetMode="External"/><Relationship Id="rId489" Type="http://schemas.openxmlformats.org/officeDocument/2006/relationships/hyperlink" Target="https://www.marjon.ac.uk/" TargetMode="External"/><Relationship Id="rId696" Type="http://schemas.openxmlformats.org/officeDocument/2006/relationships/hyperlink" Target="https://www.kingston.ac.uk/website-accessibility/" TargetMode="External"/><Relationship Id="rId2377" Type="http://schemas.openxmlformats.org/officeDocument/2006/relationships/hyperlink" Target="https://www.england.nhs.uk/accessibility/" TargetMode="External"/><Relationship Id="rId2584" Type="http://schemas.openxmlformats.org/officeDocument/2006/relationships/hyperlink" Target="mailto:capccg.contact@nhs.net" TargetMode="External"/><Relationship Id="rId349" Type="http://schemas.openxmlformats.org/officeDocument/2006/relationships/hyperlink" Target="http://www.westsomersetonline.gov.uk/" TargetMode="External"/><Relationship Id="rId556" Type="http://schemas.openxmlformats.org/officeDocument/2006/relationships/hyperlink" Target="https://www.cheltenham.gov.uk/accessibility" TargetMode="External"/><Relationship Id="rId763" Type="http://schemas.openxmlformats.org/officeDocument/2006/relationships/hyperlink" Target="http://www.melton.gov.uk/accessibility" TargetMode="External"/><Relationship Id="rId1186" Type="http://schemas.openxmlformats.org/officeDocument/2006/relationships/hyperlink" Target="https://www.cambs.police.uk/information-and-services/About-us/Accessibility-and-compliance" TargetMode="External"/><Relationship Id="rId1393" Type="http://schemas.openxmlformats.org/officeDocument/2006/relationships/hyperlink" Target="https://www.hca.ac.uk/" TargetMode="External"/><Relationship Id="rId2237" Type="http://schemas.openxmlformats.org/officeDocument/2006/relationships/hyperlink" Target="http://www.richmondccg.nhs.uk/" TargetMode="External"/><Relationship Id="rId2444" Type="http://schemas.openxmlformats.org/officeDocument/2006/relationships/hyperlink" Target="http://www.geh.nhs.uk/about-us/accessibility/" TargetMode="External"/><Relationship Id="rId209" Type="http://schemas.openxmlformats.org/officeDocument/2006/relationships/hyperlink" Target="http://www.newcastle.gov.uk/" TargetMode="External"/><Relationship Id="rId416" Type="http://schemas.openxmlformats.org/officeDocument/2006/relationships/hyperlink" Target="https://www.keele.ac.uk/" TargetMode="External"/><Relationship Id="rId970" Type="http://schemas.openxmlformats.org/officeDocument/2006/relationships/hyperlink" Target="mailto:web@uws.ac.uk" TargetMode="External"/><Relationship Id="rId1046" Type="http://schemas.openxmlformats.org/officeDocument/2006/relationships/hyperlink" Target="mailto:webteam@broadland.gov.uk" TargetMode="External"/><Relationship Id="rId1253" Type="http://schemas.openxmlformats.org/officeDocument/2006/relationships/hyperlink" Target="https://www.suffolk.gov.uk/about/web-accessibility/" TargetMode="External"/><Relationship Id="rId2651" Type="http://schemas.openxmlformats.org/officeDocument/2006/relationships/hyperlink" Target="http://www.oldhamccg.nhs.uk/Home/Accessibility" TargetMode="External"/><Relationship Id="rId623" Type="http://schemas.openxmlformats.org/officeDocument/2006/relationships/hyperlink" Target="https://www.havant.gov.uk/accessibility" TargetMode="External"/><Relationship Id="rId830" Type="http://schemas.openxmlformats.org/officeDocument/2006/relationships/hyperlink" Target="https://www.rotherham.gov.uk/accessibility" TargetMode="External"/><Relationship Id="rId1460" Type="http://schemas.openxmlformats.org/officeDocument/2006/relationships/hyperlink" Target="https://www.oaklands.ac.uk/" TargetMode="External"/><Relationship Id="rId2304" Type="http://schemas.openxmlformats.org/officeDocument/2006/relationships/hyperlink" Target="https://www.nhs.uk/Services/Trusts/Overview/DefaultView.aspx?id=89646" TargetMode="External"/><Relationship Id="rId2511" Type="http://schemas.openxmlformats.org/officeDocument/2006/relationships/hyperlink" Target="https://www.sath.nhs.uk/accessibility/" TargetMode="External"/><Relationship Id="rId1113" Type="http://schemas.openxmlformats.org/officeDocument/2006/relationships/hyperlink" Target="https://www.southyorks.police.uk/" TargetMode="External"/><Relationship Id="rId1320" Type="http://schemas.openxmlformats.org/officeDocument/2006/relationships/hyperlink" Target="https://www.chelmsford.ac.uk/" TargetMode="External"/><Relationship Id="rId2094" Type="http://schemas.openxmlformats.org/officeDocument/2006/relationships/hyperlink" Target="https://www.westhertshospitals.nhs.uk/default.asp" TargetMode="External"/><Relationship Id="rId273" Type="http://schemas.openxmlformats.org/officeDocument/2006/relationships/hyperlink" Target="http://www.shropshire.gov.uk/" TargetMode="External"/><Relationship Id="rId480" Type="http://schemas.openxmlformats.org/officeDocument/2006/relationships/hyperlink" Target="https://aru.ac.uk/" TargetMode="External"/><Relationship Id="rId2161" Type="http://schemas.openxmlformats.org/officeDocument/2006/relationships/hyperlink" Target="https://www.eastsurreyccg.nhs.uk/" TargetMode="External"/><Relationship Id="rId133" Type="http://schemas.openxmlformats.org/officeDocument/2006/relationships/hyperlink" Target="http://www.havant.gov.uk/" TargetMode="External"/><Relationship Id="rId340" Type="http://schemas.openxmlformats.org/officeDocument/2006/relationships/hyperlink" Target="http://www.waverley.gov.uk/" TargetMode="External"/><Relationship Id="rId2021" Type="http://schemas.openxmlformats.org/officeDocument/2006/relationships/hyperlink" Target="https://www.qvh.nhs.uk/" TargetMode="External"/><Relationship Id="rId200" Type="http://schemas.openxmlformats.org/officeDocument/2006/relationships/hyperlink" Target="http://www.middlesbrough.gov.uk/" TargetMode="External"/><Relationship Id="rId1787" Type="http://schemas.openxmlformats.org/officeDocument/2006/relationships/hyperlink" Target="https://www.sgmc.ac.uk/accessibility/accessibility.asp" TargetMode="External"/><Relationship Id="rId1994" Type="http://schemas.openxmlformats.org/officeDocument/2006/relationships/hyperlink" Target="https://www.nsft.nhs.uk/Pages/Home.aspx" TargetMode="External"/><Relationship Id="rId79" Type="http://schemas.openxmlformats.org/officeDocument/2006/relationships/hyperlink" Target="http://www.dartford.gov.uk/" TargetMode="External"/><Relationship Id="rId1647" Type="http://schemas.openxmlformats.org/officeDocument/2006/relationships/hyperlink" Target="https://www.bradfordcollege.ac.uk/about/corporate-info/policies/accessibility" TargetMode="External"/><Relationship Id="rId1854" Type="http://schemas.openxmlformats.org/officeDocument/2006/relationships/hyperlink" Target="https://www.bmet.ac.uk/" TargetMode="External"/><Relationship Id="rId1507" Type="http://schemas.openxmlformats.org/officeDocument/2006/relationships/hyperlink" Target="https://www.stc.ac.uk/" TargetMode="External"/><Relationship Id="rId1714" Type="http://schemas.openxmlformats.org/officeDocument/2006/relationships/hyperlink" Target="mailto:iltdevunit@kirkleescollege.ac.uk" TargetMode="External"/><Relationship Id="rId1921" Type="http://schemas.openxmlformats.org/officeDocument/2006/relationships/hyperlink" Target="https://www.cddft.nhs.uk/" TargetMode="External"/><Relationship Id="rId2488" Type="http://schemas.openxmlformats.org/officeDocument/2006/relationships/hyperlink" Target="https://www.oxfordhealth.nhs.uk/site/accessibility-tools/" TargetMode="External"/><Relationship Id="rId1297" Type="http://schemas.openxmlformats.org/officeDocument/2006/relationships/hyperlink" Target="https://www.boltoncollege.ac.uk/" TargetMode="External"/><Relationship Id="rId2695" Type="http://schemas.openxmlformats.org/officeDocument/2006/relationships/hyperlink" Target="mailto:webaccessibility@warwick.ac.uk" TargetMode="External"/><Relationship Id="rId667" Type="http://schemas.openxmlformats.org/officeDocument/2006/relationships/hyperlink" Target="https://www.royalholloway.ac.uk/accessibility/" TargetMode="External"/><Relationship Id="rId874" Type="http://schemas.openxmlformats.org/officeDocument/2006/relationships/hyperlink" Target="https://www.stalbans.gov.uk/about-this-site/" TargetMode="External"/><Relationship Id="rId2348" Type="http://schemas.openxmlformats.org/officeDocument/2006/relationships/hyperlink" Target="https://www.marjon.ac.uk/accessibility-statement/" TargetMode="External"/><Relationship Id="rId2555" Type="http://schemas.openxmlformats.org/officeDocument/2006/relationships/hyperlink" Target="mailto:wih-tr.content@nhs.net" TargetMode="External"/><Relationship Id="rId527" Type="http://schemas.openxmlformats.org/officeDocument/2006/relationships/hyperlink" Target="https://www.glyndwr.ac.uk/en/Accessibility/" TargetMode="External"/><Relationship Id="rId734" Type="http://schemas.openxmlformats.org/officeDocument/2006/relationships/hyperlink" Target="https://www.abertay.ac.uk/legal/accessibility/" TargetMode="External"/><Relationship Id="rId941" Type="http://schemas.openxmlformats.org/officeDocument/2006/relationships/hyperlink" Target="http://www.westberks.gov.uk/index.aspx?articleid=36396" TargetMode="External"/><Relationship Id="rId1157" Type="http://schemas.openxmlformats.org/officeDocument/2006/relationships/hyperlink" Target="http://www.cumbria.gov.uk/cumbriafire/" TargetMode="External"/><Relationship Id="rId1364" Type="http://schemas.openxmlformats.org/officeDocument/2006/relationships/hyperlink" Target="https://www.fareham.ac.uk/" TargetMode="External"/><Relationship Id="rId1571" Type="http://schemas.openxmlformats.org/officeDocument/2006/relationships/hyperlink" Target="https://www.yorkcollege.ac.uk/" TargetMode="External"/><Relationship Id="rId2208" Type="http://schemas.openxmlformats.org/officeDocument/2006/relationships/hyperlink" Target="https://www.midessexccg.nhs.uk/" TargetMode="External"/><Relationship Id="rId2415" Type="http://schemas.openxmlformats.org/officeDocument/2006/relationships/hyperlink" Target="https://www.cht.nhs.uk/index.php?id=1153" TargetMode="External"/><Relationship Id="rId2622" Type="http://schemas.openxmlformats.org/officeDocument/2006/relationships/hyperlink" Target="http://www.haveringccg.nhs.uk/accessibility.htm" TargetMode="External"/><Relationship Id="rId70" Type="http://schemas.openxmlformats.org/officeDocument/2006/relationships/hyperlink" Target="http://www.corby.gov.uk/" TargetMode="External"/><Relationship Id="rId801" Type="http://schemas.openxmlformats.org/officeDocument/2006/relationships/hyperlink" Target="https://www.oadby-wigston.gov.uk/pages/accessibility" TargetMode="External"/><Relationship Id="rId1017" Type="http://schemas.openxmlformats.org/officeDocument/2006/relationships/hyperlink" Target="mailto:webteam@gcu.ac.uk" TargetMode="External"/><Relationship Id="rId1224" Type="http://schemas.openxmlformats.org/officeDocument/2006/relationships/hyperlink" Target="https://www.rbfrs.co.uk/accessibility/" TargetMode="External"/><Relationship Id="rId1431" Type="http://schemas.openxmlformats.org/officeDocument/2006/relationships/hyperlink" Target="https://macclesfield.ac.uk/" TargetMode="External"/><Relationship Id="rId177" Type="http://schemas.openxmlformats.org/officeDocument/2006/relationships/hyperlink" Target="http://www.lambeth.gov.uk/" TargetMode="External"/><Relationship Id="rId384" Type="http://schemas.openxmlformats.org/officeDocument/2006/relationships/hyperlink" Target="https://www.southampton.ac.uk/" TargetMode="External"/><Relationship Id="rId591" Type="http://schemas.openxmlformats.org/officeDocument/2006/relationships/hyperlink" Target="https://www.e-lindsey.gov.uk/article/6445/Accessibility" TargetMode="External"/><Relationship Id="rId2065" Type="http://schemas.openxmlformats.org/officeDocument/2006/relationships/hyperlink" Target="https://tavistockandportman.nhs.uk/" TargetMode="External"/><Relationship Id="rId2272" Type="http://schemas.openxmlformats.org/officeDocument/2006/relationships/hyperlink" Target="https://www.tamesideandglossopccg.org/" TargetMode="External"/><Relationship Id="rId244" Type="http://schemas.openxmlformats.org/officeDocument/2006/relationships/hyperlink" Target="http://www.redditchbc.gov.uk/" TargetMode="External"/><Relationship Id="rId1081" Type="http://schemas.openxmlformats.org/officeDocument/2006/relationships/hyperlink" Target="mailto:info@bromley.gov.uk" TargetMode="External"/><Relationship Id="rId451" Type="http://schemas.openxmlformats.org/officeDocument/2006/relationships/hyperlink" Target="https://www.chi.ac.uk/" TargetMode="External"/><Relationship Id="rId2132" Type="http://schemas.openxmlformats.org/officeDocument/2006/relationships/hyperlink" Target="http://www.buryccg.nhs.uk/" TargetMode="External"/><Relationship Id="rId104" Type="http://schemas.openxmlformats.org/officeDocument/2006/relationships/hyperlink" Target="http://www.eppingforestdc.gov.uk/" TargetMode="External"/><Relationship Id="rId311" Type="http://schemas.openxmlformats.org/officeDocument/2006/relationships/hyperlink" Target="http://www.swale.gov.uk/" TargetMode="External"/><Relationship Id="rId1898" Type="http://schemas.openxmlformats.org/officeDocument/2006/relationships/hyperlink" Target="https://www.bhamcommunity.nhs.uk/" TargetMode="External"/><Relationship Id="rId1758" Type="http://schemas.openxmlformats.org/officeDocument/2006/relationships/hyperlink" Target="mailto:marketing@northland.ac.uk" TargetMode="External"/><Relationship Id="rId1965" Type="http://schemas.openxmlformats.org/officeDocument/2006/relationships/hyperlink" Target="https://www.kentcht.nhs.uk/" TargetMode="External"/><Relationship Id="rId1618" Type="http://schemas.openxmlformats.org/officeDocument/2006/relationships/hyperlink" Target="mailto:enquiries@bilborough.ac.uk" TargetMode="External"/><Relationship Id="rId1825" Type="http://schemas.openxmlformats.org/officeDocument/2006/relationships/hyperlink" Target="https://www.wsc.ac.uk/accessibility" TargetMode="External"/><Relationship Id="rId2599" Type="http://schemas.openxmlformats.org/officeDocument/2006/relationships/hyperlink" Target="https://www.durhamdaleseasingtonsedgefieldccg.nhs.uk/accessibility/" TargetMode="External"/><Relationship Id="rId778" Type="http://schemas.openxmlformats.org/officeDocument/2006/relationships/hyperlink" Target="https://www.newcastle-staffs.gov.uk/all-services/accessibility" TargetMode="External"/><Relationship Id="rId985" Type="http://schemas.openxmlformats.org/officeDocument/2006/relationships/hyperlink" Target="mailto:webcontent@soas.ac.uk" TargetMode="External"/><Relationship Id="rId2459" Type="http://schemas.openxmlformats.org/officeDocument/2006/relationships/hyperlink" Target="https://www.kgh.nhs.uk/accessibility-statement" TargetMode="External"/><Relationship Id="rId2666" Type="http://schemas.openxmlformats.org/officeDocument/2006/relationships/hyperlink" Target="https://www.southkentcoastccg.nhs.uk/accessibility/" TargetMode="External"/><Relationship Id="rId638" Type="http://schemas.openxmlformats.org/officeDocument/2006/relationships/hyperlink" Target="http://www.lancaster.gov.uk/information/accessibility" TargetMode="External"/><Relationship Id="rId845" Type="http://schemas.openxmlformats.org/officeDocument/2006/relationships/hyperlink" Target="https://www.sefton.gov.uk/3103" TargetMode="External"/><Relationship Id="rId1268" Type="http://schemas.openxmlformats.org/officeDocument/2006/relationships/hyperlink" Target="https://www.southwales-fire.gov.uk/accessibility/" TargetMode="External"/><Relationship Id="rId1475" Type="http://schemas.openxmlformats.org/officeDocument/2006/relationships/hyperlink" Target="https://www.qac.ac.uk/" TargetMode="External"/><Relationship Id="rId1682" Type="http://schemas.openxmlformats.org/officeDocument/2006/relationships/hyperlink" Target="https://www.derwentside.ac.uk/accessibility/" TargetMode="External"/><Relationship Id="rId2319" Type="http://schemas.openxmlformats.org/officeDocument/2006/relationships/hyperlink" Target="https://www.nhs.uk/Services/Trusts/Overview/DefaultView.aspx?id=108356" TargetMode="External"/><Relationship Id="rId2526" Type="http://schemas.openxmlformats.org/officeDocument/2006/relationships/hyperlink" Target="https://tavistockandportman.nhs.uk/about-us/contact-us/about-this-website/accessibility/" TargetMode="External"/><Relationship Id="rId705" Type="http://schemas.openxmlformats.org/officeDocument/2006/relationships/hyperlink" Target="https://www.glos.ac.uk/siteinformation/pages/accessibility.aspx" TargetMode="External"/><Relationship Id="rId1128" Type="http://schemas.openxmlformats.org/officeDocument/2006/relationships/hyperlink" Target="https://www.north-wales.police.uk/" TargetMode="External"/><Relationship Id="rId1335" Type="http://schemas.openxmlformats.org/officeDocument/2006/relationships/hyperlink" Target="https://sunderlandcollege.ac.uk/" TargetMode="External"/><Relationship Id="rId1542" Type="http://schemas.openxmlformats.org/officeDocument/2006/relationships/hyperlink" Target="https://www.tresham.ac.uk/" TargetMode="External"/><Relationship Id="rId912" Type="http://schemas.openxmlformats.org/officeDocument/2006/relationships/hyperlink" Target="https://www.thanet.gov.uk/accessibility/" TargetMode="External"/><Relationship Id="rId41" Type="http://schemas.openxmlformats.org/officeDocument/2006/relationships/hyperlink" Target="http://www.caerphilly.gov.uk/" TargetMode="External"/><Relationship Id="rId1402" Type="http://schemas.openxmlformats.org/officeDocument/2006/relationships/hyperlink" Target="https://www.huddnewcoll.ac.uk/" TargetMode="External"/><Relationship Id="rId288" Type="http://schemas.openxmlformats.org/officeDocument/2006/relationships/hyperlink" Target="http://www.southribble.gov.uk/" TargetMode="External"/><Relationship Id="rId495" Type="http://schemas.openxmlformats.org/officeDocument/2006/relationships/hyperlink" Target="https://www.allerdale.gov.uk/en/accessibility-document-readers/" TargetMode="External"/><Relationship Id="rId2176" Type="http://schemas.openxmlformats.org/officeDocument/2006/relationships/hyperlink" Target="https://www.haringeyccg.nhs.uk/" TargetMode="External"/><Relationship Id="rId2383" Type="http://schemas.openxmlformats.org/officeDocument/2006/relationships/hyperlink" Target="https://www.england.nhs.uk/accessibility/" TargetMode="External"/><Relationship Id="rId2590" Type="http://schemas.openxmlformats.org/officeDocument/2006/relationships/hyperlink" Target="https://www.coastalwestsussexccg.nhs.uk/accessibility" TargetMode="External"/><Relationship Id="rId148" Type="http://schemas.openxmlformats.org/officeDocument/2006/relationships/hyperlink" Target="http://www.west-norfolk.gov.uk/" TargetMode="External"/><Relationship Id="rId355" Type="http://schemas.openxmlformats.org/officeDocument/2006/relationships/hyperlink" Target="http://www.wirral.gov.uk/" TargetMode="External"/><Relationship Id="rId562" Type="http://schemas.openxmlformats.org/officeDocument/2006/relationships/hyperlink" Target="https://chorley.gov.uk/Pages/Accessibility.aspx" TargetMode="External"/><Relationship Id="rId1192" Type="http://schemas.openxmlformats.org/officeDocument/2006/relationships/hyperlink" Target="https://www.durham.police.uk/Pages/Accessibility.aspx" TargetMode="External"/><Relationship Id="rId2036" Type="http://schemas.openxmlformats.org/officeDocument/2006/relationships/hyperlink" Target="https://www.swbh.nhs.uk/" TargetMode="External"/><Relationship Id="rId2243" Type="http://schemas.openxmlformats.org/officeDocument/2006/relationships/hyperlink" Target="https://www.sheffieldccg.nhs.uk/" TargetMode="External"/><Relationship Id="rId2450" Type="http://schemas.openxmlformats.org/officeDocument/2006/relationships/hyperlink" Target="https://www.hct.nhs.uk/accessibility/" TargetMode="External"/><Relationship Id="rId215" Type="http://schemas.openxmlformats.org/officeDocument/2006/relationships/hyperlink" Target="http://www.n-kesteven.gov.uk/" TargetMode="External"/><Relationship Id="rId422" Type="http://schemas.openxmlformats.org/officeDocument/2006/relationships/hyperlink" Target="https://www.ulster.ac.uk/" TargetMode="External"/><Relationship Id="rId1052" Type="http://schemas.openxmlformats.org/officeDocument/2006/relationships/hyperlink" Target="mailto:webteam@cheshireeast.gov.uk" TargetMode="External"/><Relationship Id="rId2103" Type="http://schemas.openxmlformats.org/officeDocument/2006/relationships/hyperlink" Target="https://www.worcsacute.nhs.uk/" TargetMode="External"/><Relationship Id="rId2310" Type="http://schemas.openxmlformats.org/officeDocument/2006/relationships/hyperlink" Target="https://www.nhs.uk/Services/Trusts/Overview/DefaultView.aspx?id=89643" TargetMode="External"/><Relationship Id="rId1869" Type="http://schemas.openxmlformats.org/officeDocument/2006/relationships/hyperlink" Target="https://www.kent.police.uk/hyg/accessibility/" TargetMode="External"/><Relationship Id="rId1729" Type="http://schemas.openxmlformats.org/officeDocument/2006/relationships/hyperlink" Target="https://www.newcollegedurham.ac.uk/help-accessing-the-site/" TargetMode="External"/><Relationship Id="rId1936" Type="http://schemas.openxmlformats.org/officeDocument/2006/relationships/hyperlink" Target="https://www.elht.nhs.uk/" TargetMode="External"/><Relationship Id="rId5" Type="http://schemas.openxmlformats.org/officeDocument/2006/relationships/hyperlink" Target="http://www.ashfield-dc.gov.uk/" TargetMode="External"/><Relationship Id="rId889" Type="http://schemas.openxmlformats.org/officeDocument/2006/relationships/hyperlink" Target="mailto:customer.services@stroud.gov.uk" TargetMode="External"/><Relationship Id="rId749" Type="http://schemas.openxmlformats.org/officeDocument/2006/relationships/hyperlink" Target="mailto:webadmin@sutton.gov.uk" TargetMode="External"/><Relationship Id="rId1379" Type="http://schemas.openxmlformats.org/officeDocument/2006/relationships/hyperlink" Target="https://www.halesowen.ac.uk/" TargetMode="External"/><Relationship Id="rId1586" Type="http://schemas.openxmlformats.org/officeDocument/2006/relationships/hyperlink" Target="https://www1.bridgend.ac.uk/" TargetMode="External"/><Relationship Id="rId609" Type="http://schemas.openxmlformats.org/officeDocument/2006/relationships/hyperlink" Target="https://www.gloucestershire.gov.uk/accessibility/" TargetMode="External"/><Relationship Id="rId956" Type="http://schemas.openxmlformats.org/officeDocument/2006/relationships/hyperlink" Target="mailto:webmaster@wolverhampton.gov.uk" TargetMode="External"/><Relationship Id="rId1239" Type="http://schemas.openxmlformats.org/officeDocument/2006/relationships/hyperlink" Target="mailto:feedback@cheshirefire.gov.uk" TargetMode="External"/><Relationship Id="rId1793" Type="http://schemas.openxmlformats.org/officeDocument/2006/relationships/hyperlink" Target="mailto:learning@southessex.ac.uk" TargetMode="External"/><Relationship Id="rId2637" Type="http://schemas.openxmlformats.org/officeDocument/2006/relationships/hyperlink" Target="https://lincolnshireeastccg.nhs.uk/accessibility" TargetMode="External"/><Relationship Id="rId85" Type="http://schemas.openxmlformats.org/officeDocument/2006/relationships/hyperlink" Target="http://www.devon.gov.uk/" TargetMode="External"/><Relationship Id="rId816" Type="http://schemas.openxmlformats.org/officeDocument/2006/relationships/hyperlink" Target="http://www.reading.gov.uk/article/8686/Accessibility" TargetMode="External"/><Relationship Id="rId1446" Type="http://schemas.openxmlformats.org/officeDocument/2006/relationships/hyperlink" Target="https://www.ncl-coll.ac.uk/" TargetMode="External"/><Relationship Id="rId1653" Type="http://schemas.openxmlformats.org/officeDocument/2006/relationships/hyperlink" Target="https://www.capel.ac.uk/accessibility.html" TargetMode="External"/><Relationship Id="rId1860" Type="http://schemas.openxmlformats.org/officeDocument/2006/relationships/hyperlink" Target="https://www.south-lanarkshire-college.ac.uk/home/accessibility/" TargetMode="External"/><Relationship Id="rId1306" Type="http://schemas.openxmlformats.org/officeDocument/2006/relationships/hyperlink" Target="https://www.bradfordcollege.ac.uk/" TargetMode="External"/><Relationship Id="rId1513" Type="http://schemas.openxmlformats.org/officeDocument/2006/relationships/hyperlink" Target="https://wcg.ac.uk/page/97/warwick-trident-college" TargetMode="External"/><Relationship Id="rId1720" Type="http://schemas.openxmlformats.org/officeDocument/2006/relationships/hyperlink" Target="https://www.blc.ac.uk/accessibility/" TargetMode="External"/><Relationship Id="rId12" Type="http://schemas.openxmlformats.org/officeDocument/2006/relationships/hyperlink" Target="http://www.basingstoke.gov.uk/" TargetMode="External"/><Relationship Id="rId399" Type="http://schemas.openxmlformats.org/officeDocument/2006/relationships/hyperlink" Target="https://www.swansea.ac.uk/" TargetMode="External"/><Relationship Id="rId2287" Type="http://schemas.openxmlformats.org/officeDocument/2006/relationships/hyperlink" Target="https://westessexccg.nhs.uk/" TargetMode="External"/><Relationship Id="rId2494" Type="http://schemas.openxmlformats.org/officeDocument/2006/relationships/hyperlink" Target="https://www.royalberkshire.nhs.uk/Accessibility/" TargetMode="External"/><Relationship Id="rId259" Type="http://schemas.openxmlformats.org/officeDocument/2006/relationships/hyperlink" Target="http://www.runnymede.gov.uk/" TargetMode="External"/><Relationship Id="rId466" Type="http://schemas.openxmlformats.org/officeDocument/2006/relationships/hyperlink" Target="https://www.abertay.ac.uk/" TargetMode="External"/><Relationship Id="rId673" Type="http://schemas.openxmlformats.org/officeDocument/2006/relationships/hyperlink" Target="http://www.qub.ac.uk/Home/Accessibility/" TargetMode="External"/><Relationship Id="rId880" Type="http://schemas.openxmlformats.org/officeDocument/2006/relationships/hyperlink" Target="https://www.staffordshire.gov.uk/accessibility.aspx" TargetMode="External"/><Relationship Id="rId1096" Type="http://schemas.openxmlformats.org/officeDocument/2006/relationships/hyperlink" Target="https://www.durham.police.uk/Pages/default.aspx" TargetMode="External"/><Relationship Id="rId2147" Type="http://schemas.openxmlformats.org/officeDocument/2006/relationships/hyperlink" Target="https://www.darlingtonccg.nhs.uk/" TargetMode="External"/><Relationship Id="rId2354" Type="http://schemas.openxmlformats.org/officeDocument/2006/relationships/hyperlink" Target="https://www.gateshead.gov.uk/article/12916/Accessibility-statement" TargetMode="External"/><Relationship Id="rId2561" Type="http://schemas.openxmlformats.org/officeDocument/2006/relationships/hyperlink" Target="https://www.yas.nhs.uk/tc/accessibility/" TargetMode="External"/><Relationship Id="rId119" Type="http://schemas.openxmlformats.org/officeDocument/2006/relationships/hyperlink" Target="http://www.gosport.gov.uk/" TargetMode="External"/><Relationship Id="rId326" Type="http://schemas.openxmlformats.org/officeDocument/2006/relationships/hyperlink" Target="http://www.torbay.gov.uk/" TargetMode="External"/><Relationship Id="rId533" Type="http://schemas.openxmlformats.org/officeDocument/2006/relationships/hyperlink" Target="https://warwick.ac.uk/services/its/about/policies/accessibility" TargetMode="External"/><Relationship Id="rId1163" Type="http://schemas.openxmlformats.org/officeDocument/2006/relationships/hyperlink" Target="https://www.bedsfire.gov.uk/home.aspx" TargetMode="External"/><Relationship Id="rId1370" Type="http://schemas.openxmlformats.org/officeDocument/2006/relationships/hyperlink" Target="http://www.gateway.ac.uk/" TargetMode="External"/><Relationship Id="rId2007" Type="http://schemas.openxmlformats.org/officeDocument/2006/relationships/hyperlink" Target="https://www.nhft.nhs.uk/" TargetMode="External"/><Relationship Id="rId2214" Type="http://schemas.openxmlformats.org/officeDocument/2006/relationships/hyperlink" Target="https://www.newhamccg.nhs.uk/" TargetMode="External"/><Relationship Id="rId740" Type="http://schemas.openxmlformats.org/officeDocument/2006/relationships/hyperlink" Target="https://www.lambeth.gov.uk/elections-and-council/using-the-website/accessibility" TargetMode="External"/><Relationship Id="rId1023" Type="http://schemas.openxmlformats.org/officeDocument/2006/relationships/hyperlink" Target="mailto:WebCo-ordinator@uclan.ac.uk" TargetMode="External"/><Relationship Id="rId2421" Type="http://schemas.openxmlformats.org/officeDocument/2006/relationships/hyperlink" Target="mailto:webmaster@chelwest.nhs.uk" TargetMode="External"/><Relationship Id="rId600" Type="http://schemas.openxmlformats.org/officeDocument/2006/relationships/hyperlink" Target="https://www.erewash.gov.uk/website-information/accessibility.html" TargetMode="External"/><Relationship Id="rId1230" Type="http://schemas.openxmlformats.org/officeDocument/2006/relationships/hyperlink" Target="https://www.northumberland.gov.uk/About/Accessibility.aspx" TargetMode="External"/><Relationship Id="rId183" Type="http://schemas.openxmlformats.org/officeDocument/2006/relationships/hyperlink" Target="http://www.southwark.gov.uk/" TargetMode="External"/><Relationship Id="rId390" Type="http://schemas.openxmlformats.org/officeDocument/2006/relationships/hyperlink" Target="https://www.cardiff.ac.uk/" TargetMode="External"/><Relationship Id="rId1907" Type="http://schemas.openxmlformats.org/officeDocument/2006/relationships/hyperlink" Target="https://www.buckshealthcare.nhs.uk/" TargetMode="External"/><Relationship Id="rId2071" Type="http://schemas.openxmlformats.org/officeDocument/2006/relationships/hyperlink" Target="http://www.newcastle-hospitals.org.uk/" TargetMode="External"/><Relationship Id="rId250" Type="http://schemas.openxmlformats.org/officeDocument/2006/relationships/hyperlink" Target="http://www.rochford.gov.uk/" TargetMode="External"/><Relationship Id="rId110" Type="http://schemas.openxmlformats.org/officeDocument/2006/relationships/hyperlink" Target="http://www.fenland.gov.uk/" TargetMode="External"/><Relationship Id="rId1697" Type="http://schemas.openxmlformats.org/officeDocument/2006/relationships/hyperlink" Target="https://havering-college.ac.uk/site-policies" TargetMode="External"/><Relationship Id="rId927" Type="http://schemas.openxmlformats.org/officeDocument/2006/relationships/hyperlink" Target="http://www.wakefield.gov.uk/site/accessibility" TargetMode="External"/><Relationship Id="rId1557" Type="http://schemas.openxmlformats.org/officeDocument/2006/relationships/hyperlink" Target="https://www.weymouth.ac.uk/" TargetMode="External"/><Relationship Id="rId1764" Type="http://schemas.openxmlformats.org/officeDocument/2006/relationships/hyperlink" Target="https://www.petroc.ac.uk/accessibility" TargetMode="External"/><Relationship Id="rId1971" Type="http://schemas.openxmlformats.org/officeDocument/2006/relationships/hyperlink" Target="https://www.leedsandyorkpft.nhs.uk/" TargetMode="External"/><Relationship Id="rId2608" Type="http://schemas.openxmlformats.org/officeDocument/2006/relationships/hyperlink" Target="https://www.eastsurreyccg.nhs.uk/about-us/accessible-information-standard/accessibility/" TargetMode="External"/><Relationship Id="rId56" Type="http://schemas.openxmlformats.org/officeDocument/2006/relationships/hyperlink" Target="http://www.cherwell-dc.gov.uk/" TargetMode="External"/><Relationship Id="rId1417" Type="http://schemas.openxmlformats.org/officeDocument/2006/relationships/hyperlink" Target="https://www.knowsleycollege.ac.uk/" TargetMode="External"/><Relationship Id="rId1624" Type="http://schemas.openxmlformats.org/officeDocument/2006/relationships/hyperlink" Target="https://www.bolton-sfc.ac.uk/accessibility-statement/" TargetMode="External"/><Relationship Id="rId1831" Type="http://schemas.openxmlformats.org/officeDocument/2006/relationships/hyperlink" Target="https://www.worthing.ac.uk/accessibility" TargetMode="External"/><Relationship Id="rId2398" Type="http://schemas.openxmlformats.org/officeDocument/2006/relationships/hyperlink" Target="https://www.nhs.uk/oneyou/accessibility-statement" TargetMode="External"/><Relationship Id="rId577" Type="http://schemas.openxmlformats.org/officeDocument/2006/relationships/hyperlink" Target="https://www.daventrydc.gov.uk/online/accessibility/" TargetMode="External"/><Relationship Id="rId2258" Type="http://schemas.openxmlformats.org/officeDocument/2006/relationships/hyperlink" Target="https://www.southamptoncityccg.nhs.uk/" TargetMode="External"/><Relationship Id="rId784" Type="http://schemas.openxmlformats.org/officeDocument/2006/relationships/hyperlink" Target="https://www.n-kesteven.gov.uk/accessibility/" TargetMode="External"/><Relationship Id="rId991" Type="http://schemas.openxmlformats.org/officeDocument/2006/relationships/hyperlink" Target="mailto:disability.office@qub.ac.uk" TargetMode="External"/><Relationship Id="rId1067" Type="http://schemas.openxmlformats.org/officeDocument/2006/relationships/hyperlink" Target="mailto:info@hambleton.gov.uk" TargetMode="External"/><Relationship Id="rId2465" Type="http://schemas.openxmlformats.org/officeDocument/2006/relationships/hyperlink" Target="https://www.leedscommunityhealthcare.nhs.uk/accessibility/" TargetMode="External"/><Relationship Id="rId2672" Type="http://schemas.openxmlformats.org/officeDocument/2006/relationships/hyperlink" Target="https://southwestlincolnshireccg.nhs.uk/accessibility" TargetMode="External"/><Relationship Id="rId437" Type="http://schemas.openxmlformats.org/officeDocument/2006/relationships/hyperlink" Target="https://www.herts.ac.uk/" TargetMode="External"/><Relationship Id="rId644" Type="http://schemas.openxmlformats.org/officeDocument/2006/relationships/hyperlink" Target="https://liverpool.gov.uk/support/accessibility/" TargetMode="External"/><Relationship Id="rId851" Type="http://schemas.openxmlformats.org/officeDocument/2006/relationships/hyperlink" Target="mailto:web.manager@shropshire.gov.uk" TargetMode="External"/><Relationship Id="rId1274" Type="http://schemas.openxmlformats.org/officeDocument/2006/relationships/hyperlink" Target="http://www.altoncollege.ac.uk/" TargetMode="External"/><Relationship Id="rId1481" Type="http://schemas.openxmlformats.org/officeDocument/2006/relationships/hyperlink" Target="https://www.reigate.ac.uk/" TargetMode="External"/><Relationship Id="rId2118" Type="http://schemas.openxmlformats.org/officeDocument/2006/relationships/hyperlink" Target="https://www.bedfordshireccg.nhs.uk/home/" TargetMode="External"/><Relationship Id="rId2325" Type="http://schemas.openxmlformats.org/officeDocument/2006/relationships/hyperlink" Target="https://www.nhs.uk/Services/Trusts/Overview/DefaultView.aspx?id=89783" TargetMode="External"/><Relationship Id="rId2532" Type="http://schemas.openxmlformats.org/officeDocument/2006/relationships/hyperlink" Target="https://www.rbch.nhs.uk/index.php?id=254" TargetMode="External"/><Relationship Id="rId504" Type="http://schemas.openxmlformats.org/officeDocument/2006/relationships/hyperlink" Target="https://www.basingstoke.gov.uk/accessibility-help" TargetMode="External"/><Relationship Id="rId711" Type="http://schemas.openxmlformats.org/officeDocument/2006/relationships/hyperlink" Target="https://www.uel.ac.uk/about/about-uel/governance/policies-regulations-corporate-documents/general-policies/accessibility" TargetMode="External"/><Relationship Id="rId1134" Type="http://schemas.openxmlformats.org/officeDocument/2006/relationships/hyperlink" Target="https://www.cornwall.gov.uk/community-and-living/cornwall-fire-and-rescue-service-homepage/" TargetMode="External"/><Relationship Id="rId1341" Type="http://schemas.openxmlformats.org/officeDocument/2006/relationships/hyperlink" Target="https://www.conel.ac.uk/" TargetMode="External"/><Relationship Id="rId1201" Type="http://schemas.openxmlformats.org/officeDocument/2006/relationships/hyperlink" Target="mailto:website@nottinghamshire.pnn.police.uk" TargetMode="External"/><Relationship Id="rId294" Type="http://schemas.openxmlformats.org/officeDocument/2006/relationships/hyperlink" Target="http://www.stalbans.gov.uk/" TargetMode="External"/><Relationship Id="rId2182" Type="http://schemas.openxmlformats.org/officeDocument/2006/relationships/hyperlink" Target="https://www.herefordshireccg.nhs.uk/" TargetMode="External"/><Relationship Id="rId154" Type="http://schemas.openxmlformats.org/officeDocument/2006/relationships/hyperlink" Target="http://www.leeds.gov.uk/" TargetMode="External"/><Relationship Id="rId361" Type="http://schemas.openxmlformats.org/officeDocument/2006/relationships/hyperlink" Target="http://www.wrexham.gov.uk/" TargetMode="External"/><Relationship Id="rId2042" Type="http://schemas.openxmlformats.org/officeDocument/2006/relationships/hyperlink" Target="https://www.shropscommunityhealth.nhs.uk/" TargetMode="External"/><Relationship Id="rId221" Type="http://schemas.openxmlformats.org/officeDocument/2006/relationships/hyperlink" Target="http://www.nwleics.gov.uk/" TargetMode="External"/><Relationship Id="rId319" Type="http://schemas.openxmlformats.org/officeDocument/2006/relationships/hyperlink" Target="http://www.tendringdc.gov.uk/" TargetMode="External"/><Relationship Id="rId526" Type="http://schemas.openxmlformats.org/officeDocument/2006/relationships/hyperlink" Target="https://www.broxtowe.gov.uk/about-the-council/communications-web-social-media/accessibility/" TargetMode="External"/><Relationship Id="rId1156" Type="http://schemas.openxmlformats.org/officeDocument/2006/relationships/hyperlink" Target="http://www.cheshirefire.gov.uk/" TargetMode="External"/><Relationship Id="rId1363" Type="http://schemas.openxmlformats.org/officeDocument/2006/relationships/hyperlink" Target="https://www.esher.ac.uk/Pages/default.aspx" TargetMode="External"/><Relationship Id="rId2207" Type="http://schemas.openxmlformats.org/officeDocument/2006/relationships/hyperlink" Target="https://www.mertonccg.nhs.uk/Pages/default.aspx" TargetMode="External"/><Relationship Id="rId733" Type="http://schemas.openxmlformats.org/officeDocument/2006/relationships/hyperlink" Target="https://www.aber.ac.uk/en/accessibility/?from=foooter" TargetMode="External"/><Relationship Id="rId940" Type="http://schemas.openxmlformats.org/officeDocument/2006/relationships/hyperlink" Target="mailto:contact-whc@welhat.gov.uk" TargetMode="External"/><Relationship Id="rId1016" Type="http://schemas.openxmlformats.org/officeDocument/2006/relationships/hyperlink" Target="mailto:communications@gold.ac.uk" TargetMode="External"/><Relationship Id="rId1570" Type="http://schemas.openxmlformats.org/officeDocument/2006/relationships/hyperlink" Target="https://www.yeovil.ac.uk/" TargetMode="External"/><Relationship Id="rId1668" Type="http://schemas.openxmlformats.org/officeDocument/2006/relationships/hyperlink" Target="https://www.southampton-city.ac.uk/accessibility/" TargetMode="External"/><Relationship Id="rId1875" Type="http://schemas.openxmlformats.org/officeDocument/2006/relationships/hyperlink" Target="https://www.hampshire.police.uk/hyg/accessibility/" TargetMode="External"/><Relationship Id="rId2414" Type="http://schemas.openxmlformats.org/officeDocument/2006/relationships/hyperlink" Target="mailto:webmaster@buckshosp.nhs.uk" TargetMode="External"/><Relationship Id="rId2621" Type="http://schemas.openxmlformats.org/officeDocument/2006/relationships/hyperlink" Target="https://www.hastingsandrotherccg.nhs.uk/accessibility/" TargetMode="External"/><Relationship Id="rId800" Type="http://schemas.openxmlformats.org/officeDocument/2006/relationships/hyperlink" Target="https://www.nuneatonandbedworth.gov.uk/accessibility" TargetMode="External"/><Relationship Id="rId1223" Type="http://schemas.openxmlformats.org/officeDocument/2006/relationships/hyperlink" Target="https://www.oxfordshire.gov.uk/council/about-website/help-using-site" TargetMode="External"/><Relationship Id="rId1430" Type="http://schemas.openxmlformats.org/officeDocument/2006/relationships/hyperlink" Target="https://www.lutonsfc.ac.uk/dashboard/website-home" TargetMode="External"/><Relationship Id="rId1528" Type="http://schemas.openxmlformats.org/officeDocument/2006/relationships/hyperlink" Target="https://stockport.ac.uk/" TargetMode="External"/><Relationship Id="rId1735" Type="http://schemas.openxmlformats.org/officeDocument/2006/relationships/hyperlink" Target="mailto:info@newcollege.ac.uk" TargetMode="External"/><Relationship Id="rId1942" Type="http://schemas.openxmlformats.org/officeDocument/2006/relationships/hyperlink" Target="https://www.epsom-sthelier.nhs.uk/" TargetMode="External"/><Relationship Id="rId27" Type="http://schemas.openxmlformats.org/officeDocument/2006/relationships/hyperlink" Target="http://www.bracknell-forest.gov.uk/" TargetMode="External"/><Relationship Id="rId1802" Type="http://schemas.openxmlformats.org/officeDocument/2006/relationships/hyperlink" Target="https://www.nrc.ac.uk/accessibility" TargetMode="External"/><Relationship Id="rId176" Type="http://schemas.openxmlformats.org/officeDocument/2006/relationships/hyperlink" Target="http://www.islington.gov.uk/" TargetMode="External"/><Relationship Id="rId383" Type="http://schemas.openxmlformats.org/officeDocument/2006/relationships/hyperlink" Target="https://www.nottingham.ac.uk/" TargetMode="External"/><Relationship Id="rId590" Type="http://schemas.openxmlformats.org/officeDocument/2006/relationships/hyperlink" Target="https://www.eastherts.gov.uk/article/34210/Accessibility" TargetMode="External"/><Relationship Id="rId2064" Type="http://schemas.openxmlformats.org/officeDocument/2006/relationships/hyperlink" Target="https://www.tsft.nhs.uk/" TargetMode="External"/><Relationship Id="rId2271" Type="http://schemas.openxmlformats.org/officeDocument/2006/relationships/hyperlink" Target="http://www.swindonccg.nhs.uk/" TargetMode="External"/><Relationship Id="rId243" Type="http://schemas.openxmlformats.org/officeDocument/2006/relationships/hyperlink" Target="http://www.redcar-cleveland.gov.uk/" TargetMode="External"/><Relationship Id="rId450" Type="http://schemas.openxmlformats.org/officeDocument/2006/relationships/hyperlink" Target="https://www.lsbu.ac.uk/" TargetMode="External"/><Relationship Id="rId688" Type="http://schemas.openxmlformats.org/officeDocument/2006/relationships/hyperlink" Target="https://www.lsbu.ac.uk/popular-links/accessibility" TargetMode="External"/><Relationship Id="rId895" Type="http://schemas.openxmlformats.org/officeDocument/2006/relationships/hyperlink" Target="https://www.surreycc.gov.uk/website/accessibility" TargetMode="External"/><Relationship Id="rId1080" Type="http://schemas.openxmlformats.org/officeDocument/2006/relationships/hyperlink" Target="mailto:webmaster@barnet.gov.uk" TargetMode="External"/><Relationship Id="rId2131" Type="http://schemas.openxmlformats.org/officeDocument/2006/relationships/hyperlink" Target="https://www.buckinghamshireccg.nhs.uk/" TargetMode="External"/><Relationship Id="rId2369" Type="http://schemas.openxmlformats.org/officeDocument/2006/relationships/hyperlink" Target="https://www.hee.nhs.uk/" TargetMode="External"/><Relationship Id="rId2576" Type="http://schemas.openxmlformats.org/officeDocument/2006/relationships/hyperlink" Target="https://www.bradforddistrictsccg.nhs.uk/worth-knowing/accessibility-statement/" TargetMode="External"/><Relationship Id="rId103" Type="http://schemas.openxmlformats.org/officeDocument/2006/relationships/hyperlink" Target="http://www.elmbridge.gov.uk/" TargetMode="External"/><Relationship Id="rId310" Type="http://schemas.openxmlformats.org/officeDocument/2006/relationships/hyperlink" Target="http://www.surreyheath.gov.uk/" TargetMode="External"/><Relationship Id="rId548" Type="http://schemas.openxmlformats.org/officeDocument/2006/relationships/hyperlink" Target="https://www.cardiff.gov.uk/ENG/Home/Accessibility/Pages/Accessibility.aspx" TargetMode="External"/><Relationship Id="rId755" Type="http://schemas.openxmlformats.org/officeDocument/2006/relationships/hyperlink" Target="mailto:web.team@wandsworth.gov.uk" TargetMode="External"/><Relationship Id="rId962" Type="http://schemas.openxmlformats.org/officeDocument/2006/relationships/hyperlink" Target="https://www.wycombe.gov.uk/pages/About-the-council/Website-information/Accessibility.aspx" TargetMode="External"/><Relationship Id="rId1178" Type="http://schemas.openxmlformats.org/officeDocument/2006/relationships/hyperlink" Target="https://www.wmfs.net/" TargetMode="External"/><Relationship Id="rId1385" Type="http://schemas.openxmlformats.org/officeDocument/2006/relationships/hyperlink" Target="https://www.ncclondon.ac.uk/redbridge" TargetMode="External"/><Relationship Id="rId1592" Type="http://schemas.openxmlformats.org/officeDocument/2006/relationships/hyperlink" Target="https://www.pembrokeshire.ac.uk/" TargetMode="External"/><Relationship Id="rId2229" Type="http://schemas.openxmlformats.org/officeDocument/2006/relationships/hyperlink" Target="https://www.nottinghamcity.nhs.uk/" TargetMode="External"/><Relationship Id="rId2436" Type="http://schemas.openxmlformats.org/officeDocument/2006/relationships/hyperlink" Target="https://www.ekhuft.nhs.uk/accessibility/" TargetMode="External"/><Relationship Id="rId2643" Type="http://schemas.openxmlformats.org/officeDocument/2006/relationships/hyperlink" Target="https://www.neessexccg.nhs.uk/accessibility" TargetMode="External"/><Relationship Id="rId91" Type="http://schemas.openxmlformats.org/officeDocument/2006/relationships/hyperlink" Target="http://www.eastcambs.gov.uk/" TargetMode="External"/><Relationship Id="rId408" Type="http://schemas.openxmlformats.org/officeDocument/2006/relationships/hyperlink" Target="https://www.essex.ac.uk/" TargetMode="External"/><Relationship Id="rId615" Type="http://schemas.openxmlformats.org/officeDocument/2006/relationships/hyperlink" Target="https://www3.halton.gov.uk/Pages/accessibility.aspx" TargetMode="External"/><Relationship Id="rId822" Type="http://schemas.openxmlformats.org/officeDocument/2006/relationships/hyperlink" Target="mailto:enquiries@richmondshire.gov.uk" TargetMode="External"/><Relationship Id="rId1038" Type="http://schemas.openxmlformats.org/officeDocument/2006/relationships/hyperlink" Target="mailto:webmaster@adur-worthing.gov.uk" TargetMode="External"/><Relationship Id="rId1245" Type="http://schemas.openxmlformats.org/officeDocument/2006/relationships/hyperlink" Target="https://www.gov.im/about-this-site/accessibility/" TargetMode="External"/><Relationship Id="rId1452" Type="http://schemas.openxmlformats.org/officeDocument/2006/relationships/hyperlink" Target="https://nscg.ac.uk/newcastle-campus" TargetMode="External"/><Relationship Id="rId1897" Type="http://schemas.openxmlformats.org/officeDocument/2006/relationships/hyperlink" Target="https://www.bsmhft.nhs.uk/" TargetMode="External"/><Relationship Id="rId2503" Type="http://schemas.openxmlformats.org/officeDocument/2006/relationships/hyperlink" Target="https://www.rdehospital.nhs.uk/accessibility/accessibility.html" TargetMode="External"/><Relationship Id="rId1105" Type="http://schemas.openxmlformats.org/officeDocument/2006/relationships/hyperlink" Target="https://www.lincs.police.uk/" TargetMode="External"/><Relationship Id="rId1312" Type="http://schemas.openxmlformats.org/officeDocument/2006/relationships/hyperlink" Target="https://www.cardinalnewman.ac.uk/" TargetMode="External"/><Relationship Id="rId1757" Type="http://schemas.openxmlformats.org/officeDocument/2006/relationships/hyperlink" Target="https://www.northumberland.ac.uk/accessibility/" TargetMode="External"/><Relationship Id="rId1964" Type="http://schemas.openxmlformats.org/officeDocument/2006/relationships/hyperlink" Target="https://www.kmpt.nhs.uk/" TargetMode="External"/><Relationship Id="rId49" Type="http://schemas.openxmlformats.org/officeDocument/2006/relationships/hyperlink" Target="http://www.carmarthenshire.gov.uk/" TargetMode="External"/><Relationship Id="rId1617" Type="http://schemas.openxmlformats.org/officeDocument/2006/relationships/hyperlink" Target="http://bilborough.ac.uk/accessibility-statement/" TargetMode="External"/><Relationship Id="rId1824" Type="http://schemas.openxmlformats.org/officeDocument/2006/relationships/hyperlink" Target="https://www.wnc.ac.uk/About-us/Accessibility-statement.aspx" TargetMode="External"/><Relationship Id="rId198" Type="http://schemas.openxmlformats.org/officeDocument/2006/relationships/hyperlink" Target="http://www.middevon.gov.uk/" TargetMode="External"/><Relationship Id="rId2086" Type="http://schemas.openxmlformats.org/officeDocument/2006/relationships/hyperlink" Target="http://www.uhbristol.nhs.uk/" TargetMode="External"/><Relationship Id="rId2293" Type="http://schemas.openxmlformats.org/officeDocument/2006/relationships/hyperlink" Target="https://www.westnorfolkccg.nhs.uk/" TargetMode="External"/><Relationship Id="rId2598" Type="http://schemas.openxmlformats.org/officeDocument/2006/relationships/hyperlink" Target="https://www.dudleyccg.nhs.uk/accessibility/" TargetMode="External"/><Relationship Id="rId265" Type="http://schemas.openxmlformats.org/officeDocument/2006/relationships/hyperlink" Target="http://www.sandwell.gov.uk/" TargetMode="External"/><Relationship Id="rId472" Type="http://schemas.openxmlformats.org/officeDocument/2006/relationships/hyperlink" Target="https://www.northampton.ac.uk/" TargetMode="External"/><Relationship Id="rId2153" Type="http://schemas.openxmlformats.org/officeDocument/2006/relationships/hyperlink" Target="https://www.dudleyccg.nhs.uk/" TargetMode="External"/><Relationship Id="rId2360" Type="http://schemas.openxmlformats.org/officeDocument/2006/relationships/hyperlink" Target="mailto:corporatecommunications@newcastle.gov.uk" TargetMode="External"/><Relationship Id="rId125" Type="http://schemas.openxmlformats.org/officeDocument/2006/relationships/hyperlink" Target="http://www.hambleton.gov.uk/" TargetMode="External"/><Relationship Id="rId332" Type="http://schemas.openxmlformats.org/officeDocument/2006/relationships/hyperlink" Target="http://www.valeofglamorgan.gov.uk/" TargetMode="External"/><Relationship Id="rId777" Type="http://schemas.openxmlformats.org/officeDocument/2006/relationships/hyperlink" Target="https://www.newark-sherwooddc.gov.uk/yourcouncil/websiteaccessibility/" TargetMode="External"/><Relationship Id="rId984" Type="http://schemas.openxmlformats.org/officeDocument/2006/relationships/hyperlink" Target="mailto:creativedigital@shu.ac.uk" TargetMode="External"/><Relationship Id="rId2013" Type="http://schemas.openxmlformats.org/officeDocument/2006/relationships/hyperlink" Target="https://www.nottinghamshirehealthcare.nhs.uk/" TargetMode="External"/><Relationship Id="rId2220" Type="http://schemas.openxmlformats.org/officeDocument/2006/relationships/hyperlink" Target="https://northhampshireccg.nhs.uk/" TargetMode="External"/><Relationship Id="rId2458" Type="http://schemas.openxmlformats.org/officeDocument/2006/relationships/hyperlink" Target="mailto:kentchft.PALS@nhs.net" TargetMode="External"/><Relationship Id="rId2665" Type="http://schemas.openxmlformats.org/officeDocument/2006/relationships/hyperlink" Target="https://www.southeasternhampshireccg.nhs.uk/Accessibility.htm" TargetMode="External"/><Relationship Id="rId637" Type="http://schemas.openxmlformats.org/officeDocument/2006/relationships/hyperlink" Target="https://www.knowsley.gov.uk/system-pages/accessibility" TargetMode="External"/><Relationship Id="rId844" Type="http://schemas.openxmlformats.org/officeDocument/2006/relationships/hyperlink" Target="mailto:customer.services@sedgemoor.gov.uk" TargetMode="External"/><Relationship Id="rId1267" Type="http://schemas.openxmlformats.org/officeDocument/2006/relationships/hyperlink" Target="https://www.nwales-fireservice.org.uk/accessibility-statement/" TargetMode="External"/><Relationship Id="rId1474" Type="http://schemas.openxmlformats.org/officeDocument/2006/relationships/hyperlink" Target="https://pursglove.ac.uk/" TargetMode="External"/><Relationship Id="rId1681" Type="http://schemas.openxmlformats.org/officeDocument/2006/relationships/hyperlink" Target="mailto:marketing@rnngroup.co.uk" TargetMode="External"/><Relationship Id="rId2318" Type="http://schemas.openxmlformats.org/officeDocument/2006/relationships/hyperlink" Target="https://www.nhs.uk/Services/Trusts/Overview/DefaultView.aspx?id=89770" TargetMode="External"/><Relationship Id="rId2525" Type="http://schemas.openxmlformats.org/officeDocument/2006/relationships/hyperlink" Target="https://www.tsft.nhs.uk/footer-links/accessibility/" TargetMode="External"/><Relationship Id="rId704" Type="http://schemas.openxmlformats.org/officeDocument/2006/relationships/hyperlink" Target="https://www.gold.ac.uk/accessibility/" TargetMode="External"/><Relationship Id="rId911" Type="http://schemas.openxmlformats.org/officeDocument/2006/relationships/hyperlink" Target="https://www.tewkesbury.gov.uk/accessibility" TargetMode="External"/><Relationship Id="rId1127" Type="http://schemas.openxmlformats.org/officeDocument/2006/relationships/hyperlink" Target="https://gwent.police.uk/en/home/" TargetMode="External"/><Relationship Id="rId1334" Type="http://schemas.openxmlformats.org/officeDocument/2006/relationships/hyperlink" Target="https://www.stokesfc.ac.uk/" TargetMode="External"/><Relationship Id="rId1541" Type="http://schemas.openxmlformats.org/officeDocument/2006/relationships/hyperlink" Target="https://trafford.ac.uk/" TargetMode="External"/><Relationship Id="rId1779" Type="http://schemas.openxmlformats.org/officeDocument/2006/relationships/hyperlink" Target="https://www.ruskin.ac.uk/accessibility/" TargetMode="External"/><Relationship Id="rId1986" Type="http://schemas.openxmlformats.org/officeDocument/2006/relationships/hyperlink" Target="https://www.merseycare.nhs.uk/" TargetMode="External"/><Relationship Id="rId40" Type="http://schemas.openxmlformats.org/officeDocument/2006/relationships/hyperlink" Target="http://www.bury.gov.uk/" TargetMode="External"/><Relationship Id="rId1401" Type="http://schemas.openxmlformats.org/officeDocument/2006/relationships/hyperlink" Target="https://www.hopwood.ac.uk/" TargetMode="External"/><Relationship Id="rId1639" Type="http://schemas.openxmlformats.org/officeDocument/2006/relationships/hyperlink" Target="mailto:marketing@ncclondon.ac.uk" TargetMode="External"/><Relationship Id="rId1846" Type="http://schemas.openxmlformats.org/officeDocument/2006/relationships/hyperlink" Target="https://www.westcollegescotland.ac.uk/legal/accessibility/" TargetMode="External"/><Relationship Id="rId1706" Type="http://schemas.openxmlformats.org/officeDocument/2006/relationships/hyperlink" Target="mailto:marketing@hughbairs.ac.uk" TargetMode="External"/><Relationship Id="rId1913" Type="http://schemas.openxmlformats.org/officeDocument/2006/relationships/hyperlink" Target="https://www.cnwl.nhs.uk/" TargetMode="External"/><Relationship Id="rId287" Type="http://schemas.openxmlformats.org/officeDocument/2006/relationships/hyperlink" Target="http://www.southoxon.gov.uk/" TargetMode="External"/><Relationship Id="rId494" Type="http://schemas.openxmlformats.org/officeDocument/2006/relationships/hyperlink" Target="https://www.adur-worthing.gov.uk/accessibility/" TargetMode="External"/><Relationship Id="rId2175" Type="http://schemas.openxmlformats.org/officeDocument/2006/relationships/hyperlink" Target="https://www.hammersmithfulhamccg.nhs.uk/" TargetMode="External"/><Relationship Id="rId2382" Type="http://schemas.openxmlformats.org/officeDocument/2006/relationships/hyperlink" Target="https://www.england.nhs.uk/accessibility/" TargetMode="External"/><Relationship Id="rId147" Type="http://schemas.openxmlformats.org/officeDocument/2006/relationships/hyperlink" Target="http://www.kettering.gov.uk/" TargetMode="External"/><Relationship Id="rId354" Type="http://schemas.openxmlformats.org/officeDocument/2006/relationships/hyperlink" Target="http://www.winchester.gov.uk/" TargetMode="External"/><Relationship Id="rId799" Type="http://schemas.openxmlformats.org/officeDocument/2006/relationships/hyperlink" Target="https://www.nottinghamshire.gov.uk/contact-and-complaints/contact-us/contact-us/accessibility-how-we-help-everyone" TargetMode="External"/><Relationship Id="rId1191" Type="http://schemas.openxmlformats.org/officeDocument/2006/relationships/hyperlink" Target="mailto:enquiries@dorset.pnn.police.uk" TargetMode="External"/><Relationship Id="rId2035" Type="http://schemas.openxmlformats.org/officeDocument/2006/relationships/hyperlink" Target="http://www.salisbury.nhs.uk/Pages/home.aspx" TargetMode="External"/><Relationship Id="rId2687" Type="http://schemas.openxmlformats.org/officeDocument/2006/relationships/hyperlink" Target="https://www.valeofyorkccg.nhs.uk/accessibility" TargetMode="External"/><Relationship Id="rId561" Type="http://schemas.openxmlformats.org/officeDocument/2006/relationships/hyperlink" Target="https://www.chiltern.gov.uk/accessibility" TargetMode="External"/><Relationship Id="rId659" Type="http://schemas.openxmlformats.org/officeDocument/2006/relationships/hyperlink" Target="https://www.uos.ac.uk/content/website-accessibility-statement" TargetMode="External"/><Relationship Id="rId866" Type="http://schemas.openxmlformats.org/officeDocument/2006/relationships/hyperlink" Target="https://www.southsomerset.gov.uk/accessibility" TargetMode="External"/><Relationship Id="rId1289" Type="http://schemas.openxmlformats.org/officeDocument/2006/relationships/hyperlink" Target="https://www.barnfield.ac.uk/" TargetMode="External"/><Relationship Id="rId1496" Type="http://schemas.openxmlformats.org/officeDocument/2006/relationships/hyperlink" Target="https://www.sjd.ac.uk/" TargetMode="External"/><Relationship Id="rId2242" Type="http://schemas.openxmlformats.org/officeDocument/2006/relationships/hyperlink" Target="https://www.scarboroughryedaleccg.nhs.uk/" TargetMode="External"/><Relationship Id="rId2547" Type="http://schemas.openxmlformats.org/officeDocument/2006/relationships/hyperlink" Target="https://www.uhmb.nhs.uk/accessibility/" TargetMode="External"/><Relationship Id="rId214" Type="http://schemas.openxmlformats.org/officeDocument/2006/relationships/hyperlink" Target="http://www.north-herts.gov.uk/" TargetMode="External"/><Relationship Id="rId421" Type="http://schemas.openxmlformats.org/officeDocument/2006/relationships/hyperlink" Target="https://www.city.ac.uk/" TargetMode="External"/><Relationship Id="rId519" Type="http://schemas.openxmlformats.org/officeDocument/2006/relationships/hyperlink" Target="https://www.breckland.gov.uk/article/6022/Accessibility-Statement" TargetMode="External"/><Relationship Id="rId1051" Type="http://schemas.openxmlformats.org/officeDocument/2006/relationships/hyperlink" Target="mailto:digital@carmarthenshire.gov.uk" TargetMode="External"/><Relationship Id="rId1149" Type="http://schemas.openxmlformats.org/officeDocument/2006/relationships/hyperlink" Target="https://www.ddfire.gov.uk/" TargetMode="External"/><Relationship Id="rId1356" Type="http://schemas.openxmlformats.org/officeDocument/2006/relationships/hyperlink" Target="https://www.eastnorfolk.ac.uk/" TargetMode="External"/><Relationship Id="rId2102" Type="http://schemas.openxmlformats.org/officeDocument/2006/relationships/hyperlink" Target="https://www.wuth.nhs.uk/" TargetMode="External"/><Relationship Id="rId726" Type="http://schemas.openxmlformats.org/officeDocument/2006/relationships/hyperlink" Target="https://www.brighton.ac.uk/siteinfo/accessibility/index.aspx" TargetMode="External"/><Relationship Id="rId933" Type="http://schemas.openxmlformats.org/officeDocument/2006/relationships/hyperlink" Target="mailto:communications@watford.gov.uk" TargetMode="External"/><Relationship Id="rId1009" Type="http://schemas.openxmlformats.org/officeDocument/2006/relationships/hyperlink" Target="mailto:hello@leedstrinity.ac.uk" TargetMode="External"/><Relationship Id="rId1563" Type="http://schemas.openxmlformats.org/officeDocument/2006/relationships/hyperlink" Target="https://woking.ac.uk/" TargetMode="External"/><Relationship Id="rId1770" Type="http://schemas.openxmlformats.org/officeDocument/2006/relationships/hyperlink" Target="https://www.qmc.ac.uk/accessibility" TargetMode="External"/><Relationship Id="rId1868" Type="http://schemas.openxmlformats.org/officeDocument/2006/relationships/hyperlink" Target="https://www.kent.police.uk/" TargetMode="External"/><Relationship Id="rId2407" Type="http://schemas.openxmlformats.org/officeDocument/2006/relationships/hyperlink" Target="https://www.berkshirehealthcare.nhs.uk/accessibility/" TargetMode="External"/><Relationship Id="rId2614" Type="http://schemas.openxmlformats.org/officeDocument/2006/relationships/hyperlink" Target="https://www.greaterprestonccg.nhs.uk/accessibility" TargetMode="External"/><Relationship Id="rId62" Type="http://schemas.openxmlformats.org/officeDocument/2006/relationships/hyperlink" Target="http://www.chorley.gov.uk/" TargetMode="External"/><Relationship Id="rId1216" Type="http://schemas.openxmlformats.org/officeDocument/2006/relationships/hyperlink" Target="https://www.gov.je/Pages/default.aspx" TargetMode="External"/><Relationship Id="rId1423" Type="http://schemas.openxmlformats.org/officeDocument/2006/relationships/hyperlink" Target="https://www.lewisham.ac.uk/" TargetMode="External"/><Relationship Id="rId1630" Type="http://schemas.openxmlformats.org/officeDocument/2006/relationships/hyperlink" Target="mailto:marketing@windsor-forest.ac.uk" TargetMode="External"/><Relationship Id="rId1728" Type="http://schemas.openxmlformats.org/officeDocument/2006/relationships/hyperlink" Target="https://www.nelson.ac.uk/accessibility/" TargetMode="External"/><Relationship Id="rId1935" Type="http://schemas.openxmlformats.org/officeDocument/2006/relationships/hyperlink" Target="https://www.ekhuft.nhs.uk/patients-and-visitors/" TargetMode="External"/><Relationship Id="rId2197" Type="http://schemas.openxmlformats.org/officeDocument/2006/relationships/hyperlink" Target="https://www.leedsccg.nhs.uk/" TargetMode="External"/><Relationship Id="rId169" Type="http://schemas.openxmlformats.org/officeDocument/2006/relationships/hyperlink" Target="http://www.hackney.gov.uk/" TargetMode="External"/><Relationship Id="rId376" Type="http://schemas.openxmlformats.org/officeDocument/2006/relationships/hyperlink" Target="https://warwick.ac.uk/" TargetMode="External"/><Relationship Id="rId583" Type="http://schemas.openxmlformats.org/officeDocument/2006/relationships/hyperlink" Target="https://www.doncaster.gov.uk/accessibility" TargetMode="External"/><Relationship Id="rId790" Type="http://schemas.openxmlformats.org/officeDocument/2006/relationships/hyperlink" Target="https://www.nwleics.gov.uk/pages/accessibility" TargetMode="External"/><Relationship Id="rId2057" Type="http://schemas.openxmlformats.org/officeDocument/2006/relationships/hyperlink" Target="http://www.sthk.nhs.uk/" TargetMode="External"/><Relationship Id="rId2264" Type="http://schemas.openxmlformats.org/officeDocument/2006/relationships/hyperlink" Target="http://www.stockportccg.nhs.uk/" TargetMode="External"/><Relationship Id="rId2471" Type="http://schemas.openxmlformats.org/officeDocument/2006/relationships/hyperlink" Target="https://www.lhch.nhs.uk/about-lhch/policies/accessibility/" TargetMode="External"/><Relationship Id="rId4" Type="http://schemas.openxmlformats.org/officeDocument/2006/relationships/hyperlink" Target="http://www.arun.gov.uk/" TargetMode="External"/><Relationship Id="rId236" Type="http://schemas.openxmlformats.org/officeDocument/2006/relationships/hyperlink" Target="http://www.pkc.gov.uk/" TargetMode="External"/><Relationship Id="rId443" Type="http://schemas.openxmlformats.org/officeDocument/2006/relationships/hyperlink" Target="https://www.salford.ac.uk/" TargetMode="External"/><Relationship Id="rId650" Type="http://schemas.openxmlformats.org/officeDocument/2006/relationships/hyperlink" Target="https://www.croydon.gov.uk/accessibility?homepage=footer" TargetMode="External"/><Relationship Id="rId888" Type="http://schemas.openxmlformats.org/officeDocument/2006/relationships/hyperlink" Target="mailto:info@stratford-dc.gov.uk" TargetMode="External"/><Relationship Id="rId1073" Type="http://schemas.openxmlformats.org/officeDocument/2006/relationships/hyperlink" Target="mailto:webmaster@lancaster.gov.uk" TargetMode="External"/><Relationship Id="rId1280" Type="http://schemas.openxmlformats.org/officeDocument/2006/relationships/hyperlink" Target="https://www.barnsley.ac.uk/" TargetMode="External"/><Relationship Id="rId2124" Type="http://schemas.openxmlformats.org/officeDocument/2006/relationships/hyperlink" Target="https://www.boltonccg.nhs.uk/" TargetMode="External"/><Relationship Id="rId2331" Type="http://schemas.openxmlformats.org/officeDocument/2006/relationships/hyperlink" Target="https://www.nhs.uk/Services/Trusts/Overview/DefaultView.aspx?id=T1470" TargetMode="External"/><Relationship Id="rId2569" Type="http://schemas.openxmlformats.org/officeDocument/2006/relationships/hyperlink" Target="https://www.bexleyccg.nhs.uk/accessibility.htm" TargetMode="External"/><Relationship Id="rId303" Type="http://schemas.openxmlformats.org/officeDocument/2006/relationships/hyperlink" Target="http://www.strabanedc.org.uk/" TargetMode="External"/><Relationship Id="rId748" Type="http://schemas.openxmlformats.org/officeDocument/2006/relationships/hyperlink" Target="https://www.southwark.gov.uk/terms-and-disclaimer/accessibility-statement" TargetMode="External"/><Relationship Id="rId955" Type="http://schemas.openxmlformats.org/officeDocument/2006/relationships/hyperlink" Target="https://www.wolverhampton.gov.uk/your-council/our-website/accessibility" TargetMode="External"/><Relationship Id="rId1140" Type="http://schemas.openxmlformats.org/officeDocument/2006/relationships/hyperlink" Target="http://bucksfire.gov.uk/" TargetMode="External"/><Relationship Id="rId1378" Type="http://schemas.openxmlformats.org/officeDocument/2006/relationships/hyperlink" Target="https://www.hadlow.ac.uk/" TargetMode="External"/><Relationship Id="rId1585" Type="http://schemas.openxmlformats.org/officeDocument/2006/relationships/hyperlink" Target="https://www.south-lanarkshire-college.ac.uk/" TargetMode="External"/><Relationship Id="rId1792" Type="http://schemas.openxmlformats.org/officeDocument/2006/relationships/hyperlink" Target="https://www.southessex.ac.uk/accessibility" TargetMode="External"/><Relationship Id="rId2429" Type="http://schemas.openxmlformats.org/officeDocument/2006/relationships/hyperlink" Target="http://www.dchs.nhs.uk/home/accessibility_page" TargetMode="External"/><Relationship Id="rId2636" Type="http://schemas.openxmlformats.org/officeDocument/2006/relationships/hyperlink" Target="https://www.leicestercityccg.nhs.uk/accessibility-statement/" TargetMode="External"/><Relationship Id="rId84" Type="http://schemas.openxmlformats.org/officeDocument/2006/relationships/hyperlink" Target="http://www.derbyshiredales.gov.uk/" TargetMode="External"/><Relationship Id="rId510" Type="http://schemas.openxmlformats.org/officeDocument/2006/relationships/hyperlink" Target="https://www.blackpool.gov.uk/Accessibility.aspx" TargetMode="External"/><Relationship Id="rId608" Type="http://schemas.openxmlformats.org/officeDocument/2006/relationships/hyperlink" Target="https://www.gloucester.gov.uk/accessibility/" TargetMode="External"/><Relationship Id="rId815" Type="http://schemas.openxmlformats.org/officeDocument/2006/relationships/hyperlink" Target="mailto:webmanager@preston.gov.uk" TargetMode="External"/><Relationship Id="rId1238" Type="http://schemas.openxmlformats.org/officeDocument/2006/relationships/hyperlink" Target="https://www.cheshirefire.gov.uk/Accessibility" TargetMode="External"/><Relationship Id="rId1445" Type="http://schemas.openxmlformats.org/officeDocument/2006/relationships/hyperlink" Target="https://www.newbury-college.ac.uk/" TargetMode="External"/><Relationship Id="rId1652" Type="http://schemas.openxmlformats.org/officeDocument/2006/relationships/hyperlink" Target="https://www.camre.ac.uk/accessibility/" TargetMode="External"/><Relationship Id="rId1000" Type="http://schemas.openxmlformats.org/officeDocument/2006/relationships/hyperlink" Target="mailto:web@newman.ac.uk" TargetMode="External"/><Relationship Id="rId1305" Type="http://schemas.openxmlformats.org/officeDocument/2006/relationships/hyperlink" Target="https://www.activatelearning.ac.uk/banbury-bicester" TargetMode="External"/><Relationship Id="rId1957" Type="http://schemas.openxmlformats.org/officeDocument/2006/relationships/hyperlink" Target="https://www.homerton.nhs.uk/" TargetMode="External"/><Relationship Id="rId1512" Type="http://schemas.openxmlformats.org/officeDocument/2006/relationships/hyperlink" Target="https://wcg.ac.uk/page/94/rugby-college" TargetMode="External"/><Relationship Id="rId1817" Type="http://schemas.openxmlformats.org/officeDocument/2006/relationships/hyperlink" Target="mailto:accessibility@ucb.ac.uk" TargetMode="External"/><Relationship Id="rId11" Type="http://schemas.openxmlformats.org/officeDocument/2006/relationships/hyperlink" Target="http://www.basildon.gov.uk/" TargetMode="External"/><Relationship Id="rId398" Type="http://schemas.openxmlformats.org/officeDocument/2006/relationships/hyperlink" Target="https://www2.aston.ac.uk/" TargetMode="External"/><Relationship Id="rId2079" Type="http://schemas.openxmlformats.org/officeDocument/2006/relationships/hyperlink" Target="https://www.thewaltoncentre.nhs.uk/" TargetMode="External"/><Relationship Id="rId160" Type="http://schemas.openxmlformats.org/officeDocument/2006/relationships/hyperlink" Target="http://www.lbbd.gov.uk/" TargetMode="External"/><Relationship Id="rId2286" Type="http://schemas.openxmlformats.org/officeDocument/2006/relationships/hyperlink" Target="https://www.westcheshireccg.nhs.uk/" TargetMode="External"/><Relationship Id="rId2493" Type="http://schemas.openxmlformats.org/officeDocument/2006/relationships/hyperlink" Target="https://www.rjah.nhs.uk/Accessibility.aspx" TargetMode="External"/><Relationship Id="rId258" Type="http://schemas.openxmlformats.org/officeDocument/2006/relationships/hyperlink" Target="http://www.rugby.gov.uk/" TargetMode="External"/><Relationship Id="rId465" Type="http://schemas.openxmlformats.org/officeDocument/2006/relationships/hyperlink" Target="https://www.uwtsd.ac.uk/" TargetMode="External"/><Relationship Id="rId672" Type="http://schemas.openxmlformats.org/officeDocument/2006/relationships/hyperlink" Target="https://www.qmul.ac.uk/site/accessibility/" TargetMode="External"/><Relationship Id="rId1095" Type="http://schemas.openxmlformats.org/officeDocument/2006/relationships/hyperlink" Target="https://www.dorset.police.uk/" TargetMode="External"/><Relationship Id="rId2146" Type="http://schemas.openxmlformats.org/officeDocument/2006/relationships/hyperlink" Target="https://www.croydonccg.nhs.uk/Pages/home.aspx" TargetMode="External"/><Relationship Id="rId2353" Type="http://schemas.openxmlformats.org/officeDocument/2006/relationships/hyperlink" Target="mailto:customer.services@hertsmere.gov.uk" TargetMode="External"/><Relationship Id="rId2560" Type="http://schemas.openxmlformats.org/officeDocument/2006/relationships/hyperlink" Target="https://www.yorkhospitals.nhs.uk/accessibility/" TargetMode="External"/><Relationship Id="rId118" Type="http://schemas.openxmlformats.org/officeDocument/2006/relationships/hyperlink" Target="http://www.gloucestershire.gov.uk/" TargetMode="External"/><Relationship Id="rId325" Type="http://schemas.openxmlformats.org/officeDocument/2006/relationships/hyperlink" Target="http://www.tmbc.gov.uk/" TargetMode="External"/><Relationship Id="rId532" Type="http://schemas.openxmlformats.org/officeDocument/2006/relationships/hyperlink" Target="https://www.uwl.ac.uk/accessibility" TargetMode="External"/><Relationship Id="rId977" Type="http://schemas.openxmlformats.org/officeDocument/2006/relationships/hyperlink" Target="mailto:webteam@sussex.ac.uk" TargetMode="External"/><Relationship Id="rId1162" Type="http://schemas.openxmlformats.org/officeDocument/2006/relationships/hyperlink" Target="https://www.nifrs.org/" TargetMode="External"/><Relationship Id="rId2006" Type="http://schemas.openxmlformats.org/officeDocument/2006/relationships/hyperlink" Target="https://www.northamptongeneral.nhs.uk/Home.aspx" TargetMode="External"/><Relationship Id="rId2213" Type="http://schemas.openxmlformats.org/officeDocument/2006/relationships/hyperlink" Target="https://www.newcastlegatesheadccg.nhs.uk/" TargetMode="External"/><Relationship Id="rId2420" Type="http://schemas.openxmlformats.org/officeDocument/2006/relationships/hyperlink" Target="https://www.chelwest.nhs.uk/website/accessibility" TargetMode="External"/><Relationship Id="rId2658" Type="http://schemas.openxmlformats.org/officeDocument/2006/relationships/hyperlink" Target="http://www.rotherhamccg.nhs.uk/Accessibility.htm" TargetMode="External"/><Relationship Id="rId837" Type="http://schemas.openxmlformats.org/officeDocument/2006/relationships/hyperlink" Target="mailto:media@rushcliffe.gov.uk" TargetMode="External"/><Relationship Id="rId1022" Type="http://schemas.openxmlformats.org/officeDocument/2006/relationships/hyperlink" Target="mailto:webteam@chester.ac.uk" TargetMode="External"/><Relationship Id="rId1467" Type="http://schemas.openxmlformats.org/officeDocument/2006/relationships/hyperlink" Target="https://www.petroc.ac.uk/" TargetMode="External"/><Relationship Id="rId1674" Type="http://schemas.openxmlformats.org/officeDocument/2006/relationships/hyperlink" Target="https://www.conel.ac.uk/accessibility.html" TargetMode="External"/><Relationship Id="rId1881" Type="http://schemas.openxmlformats.org/officeDocument/2006/relationships/hyperlink" Target="https://www.sussex.police.uk/hyg/accessibility/" TargetMode="External"/><Relationship Id="rId2518" Type="http://schemas.openxmlformats.org/officeDocument/2006/relationships/hyperlink" Target="https://www.southwestyorkshire.nhs.uk/accessibility-policy/" TargetMode="External"/><Relationship Id="rId904" Type="http://schemas.openxmlformats.org/officeDocument/2006/relationships/hyperlink" Target="https://www.somersetwestandtaunton.gov.uk/accessibility/" TargetMode="External"/><Relationship Id="rId1327" Type="http://schemas.openxmlformats.org/officeDocument/2006/relationships/hyperlink" Target="https://www.gbmc.ac.uk/" TargetMode="External"/><Relationship Id="rId1534" Type="http://schemas.openxmlformats.org/officeDocument/2006/relationships/hyperlink" Target="https://www.suffolk.ac.uk/" TargetMode="External"/><Relationship Id="rId1741" Type="http://schemas.openxmlformats.org/officeDocument/2006/relationships/hyperlink" Target="https://nscg.ac.uk/accessibility" TargetMode="External"/><Relationship Id="rId1979" Type="http://schemas.openxmlformats.org/officeDocument/2006/relationships/hyperlink" Target="https://www.liverpoolwomens.nhs.uk/" TargetMode="External"/><Relationship Id="rId33" Type="http://schemas.openxmlformats.org/officeDocument/2006/relationships/hyperlink" Target="http://www.brighton-hove.gov.uk/" TargetMode="External"/><Relationship Id="rId1601" Type="http://schemas.openxmlformats.org/officeDocument/2006/relationships/hyperlink" Target="mailto:information@havering-college.ac.uk" TargetMode="External"/><Relationship Id="rId1839" Type="http://schemas.openxmlformats.org/officeDocument/2006/relationships/hyperlink" Target="https://www.sruc.ac.uk/" TargetMode="External"/><Relationship Id="rId182" Type="http://schemas.openxmlformats.org/officeDocument/2006/relationships/hyperlink" Target="http://www.richmond.gov.uk/" TargetMode="External"/><Relationship Id="rId1906" Type="http://schemas.openxmlformats.org/officeDocument/2006/relationships/hyperlink" Target="https://www.bsuh.nhs.uk/" TargetMode="External"/><Relationship Id="rId487" Type="http://schemas.openxmlformats.org/officeDocument/2006/relationships/hyperlink" Target="https://www.newman.ac.uk/" TargetMode="External"/><Relationship Id="rId694" Type="http://schemas.openxmlformats.org/officeDocument/2006/relationships/hyperlink" Target="https://www.leedsbeckett.ac.uk/accessibility/" TargetMode="External"/><Relationship Id="rId2070" Type="http://schemas.openxmlformats.org/officeDocument/2006/relationships/hyperlink" Target="https://www.thh.nhs.uk/" TargetMode="External"/><Relationship Id="rId2168" Type="http://schemas.openxmlformats.org/officeDocument/2006/relationships/hyperlink" Target="https://www.greatyarmouthandwaveneyccg.nhs.uk/" TargetMode="External"/><Relationship Id="rId2375" Type="http://schemas.openxmlformats.org/officeDocument/2006/relationships/hyperlink" Target="https://www.england.nhs.uk/accessibility/" TargetMode="External"/><Relationship Id="rId347" Type="http://schemas.openxmlformats.org/officeDocument/2006/relationships/hyperlink" Target="http://www.west-lindsey.gov.uk/" TargetMode="External"/><Relationship Id="rId999" Type="http://schemas.openxmlformats.org/officeDocument/2006/relationships/hyperlink" Target="mailto:bc.digital.marketing@northumbria.ac.uk" TargetMode="External"/><Relationship Id="rId1184" Type="http://schemas.openxmlformats.org/officeDocument/2006/relationships/hyperlink" Target="https://www.avonandsomerset.police.uk/help/accessibility/" TargetMode="External"/><Relationship Id="rId2028" Type="http://schemas.openxmlformats.org/officeDocument/2006/relationships/hyperlink" Target="https://www.royalfree.nhs.uk/" TargetMode="External"/><Relationship Id="rId2582" Type="http://schemas.openxmlformats.org/officeDocument/2006/relationships/hyperlink" Target="https://www.calderdaleccg.nhs.uk/accessibility/" TargetMode="External"/><Relationship Id="rId554" Type="http://schemas.openxmlformats.org/officeDocument/2006/relationships/hyperlink" Target="https://www.charnwood.gov.uk/pages/accessibility" TargetMode="External"/><Relationship Id="rId761" Type="http://schemas.openxmlformats.org/officeDocument/2006/relationships/hyperlink" Target="https://www.mansfield.gov.uk/-footer-links/accessibility-1/1" TargetMode="External"/><Relationship Id="rId859" Type="http://schemas.openxmlformats.org/officeDocument/2006/relationships/hyperlink" Target="https://www.southglos.gov.uk/general-information/online-services/websites-accessibility/website-accessibility/" TargetMode="External"/><Relationship Id="rId1391" Type="http://schemas.openxmlformats.org/officeDocument/2006/relationships/hyperlink" Target="https://www.hsdc.ac.uk/" TargetMode="External"/><Relationship Id="rId1489" Type="http://schemas.openxmlformats.org/officeDocument/2006/relationships/hyperlink" Target="https://www.sandwell.ac.uk/" TargetMode="External"/><Relationship Id="rId1696" Type="http://schemas.openxmlformats.org/officeDocument/2006/relationships/hyperlink" Target="mailto:csu@harrow.ac.uk" TargetMode="External"/><Relationship Id="rId2235" Type="http://schemas.openxmlformats.org/officeDocument/2006/relationships/hyperlink" Target="http://www.redbridgeccg.nhs.uk/" TargetMode="External"/><Relationship Id="rId2442" Type="http://schemas.openxmlformats.org/officeDocument/2006/relationships/hyperlink" Target="https://eput.nhs.uk/accessibility/" TargetMode="External"/><Relationship Id="rId207" Type="http://schemas.openxmlformats.org/officeDocument/2006/relationships/hyperlink" Target="http://www.newcastle-staffs.gov.uk/" TargetMode="External"/><Relationship Id="rId414" Type="http://schemas.openxmlformats.org/officeDocument/2006/relationships/hyperlink" Target="https://www.northumbria.ac.uk/" TargetMode="External"/><Relationship Id="rId621" Type="http://schemas.openxmlformats.org/officeDocument/2006/relationships/hyperlink" Target="https://www.hartlepool.gov.uk/accessibility" TargetMode="External"/><Relationship Id="rId1044" Type="http://schemas.openxmlformats.org/officeDocument/2006/relationships/hyperlink" Target="mailto:digital.services@bracknell-forest.gov.uk" TargetMode="External"/><Relationship Id="rId1251" Type="http://schemas.openxmlformats.org/officeDocument/2006/relationships/hyperlink" Target="mailto:customer.services@hertsmere.gov.uk" TargetMode="External"/><Relationship Id="rId1349" Type="http://schemas.openxmlformats.org/officeDocument/2006/relationships/hyperlink" Target="https://www.dearne-coll.ac.uk/" TargetMode="External"/><Relationship Id="rId2302" Type="http://schemas.openxmlformats.org/officeDocument/2006/relationships/hyperlink" Target="https://www.nhs.uk/Services/Trusts/Overview/DefaultView.aspx?id=89785" TargetMode="External"/><Relationship Id="rId719" Type="http://schemas.openxmlformats.org/officeDocument/2006/relationships/hyperlink" Target="https://www.cardiffmet.ac.uk/about/Pages/Accessibility.aspx" TargetMode="External"/><Relationship Id="rId926" Type="http://schemas.openxmlformats.org/officeDocument/2006/relationships/hyperlink" Target="http://www.whitehorsedc.gov.uk/services-and-advice/community-advice-and-support/equality-and-diversity/disability-services/access-0" TargetMode="External"/><Relationship Id="rId1111" Type="http://schemas.openxmlformats.org/officeDocument/2006/relationships/hyperlink" Target="https://beta.northumbria.police.uk/" TargetMode="External"/><Relationship Id="rId1556" Type="http://schemas.openxmlformats.org/officeDocument/2006/relationships/hyperlink" Target="https://www.weston.ac.uk/" TargetMode="External"/><Relationship Id="rId1763" Type="http://schemas.openxmlformats.org/officeDocument/2006/relationships/hyperlink" Target="https://www.peterborough.ac.uk/accessibility/" TargetMode="External"/><Relationship Id="rId1970" Type="http://schemas.openxmlformats.org/officeDocument/2006/relationships/hyperlink" Target="https://www.lancsteachinghospitals.nhs.uk/" TargetMode="External"/><Relationship Id="rId2607" Type="http://schemas.openxmlformats.org/officeDocument/2006/relationships/hyperlink" Target="https://eaststaffsccg.nhs.uk/accessibility" TargetMode="External"/><Relationship Id="rId55" Type="http://schemas.openxmlformats.org/officeDocument/2006/relationships/hyperlink" Target="http://www.cheltenham.gov.uk/" TargetMode="External"/><Relationship Id="rId1209" Type="http://schemas.openxmlformats.org/officeDocument/2006/relationships/hyperlink" Target="mailto:webmanager@cornwall.gov.uk" TargetMode="External"/><Relationship Id="rId1416" Type="http://schemas.openxmlformats.org/officeDocument/2006/relationships/hyperlink" Target="https://www.kmc.ac.uk/" TargetMode="External"/><Relationship Id="rId1623" Type="http://schemas.openxmlformats.org/officeDocument/2006/relationships/hyperlink" Target="https://www.blackpool.ac.uk/info/accessibility" TargetMode="External"/><Relationship Id="rId1830" Type="http://schemas.openxmlformats.org/officeDocument/2006/relationships/hyperlink" Target="mailto:info@wmcollege.ac.uk" TargetMode="External"/><Relationship Id="rId1928" Type="http://schemas.openxmlformats.org/officeDocument/2006/relationships/hyperlink" Target="https://www.dpt.nhs.uk/" TargetMode="External"/><Relationship Id="rId2092" Type="http://schemas.openxmlformats.org/officeDocument/2006/relationships/hyperlink" Target="https://www.walsallhealthcare.nhs.uk/" TargetMode="External"/><Relationship Id="rId271" Type="http://schemas.openxmlformats.org/officeDocument/2006/relationships/hyperlink" Target="http://www.sheffield.gov.uk/" TargetMode="External"/><Relationship Id="rId2397" Type="http://schemas.openxmlformats.org/officeDocument/2006/relationships/hyperlink" Target="https://www.england.nhs.uk/accessibility/" TargetMode="External"/><Relationship Id="rId131" Type="http://schemas.openxmlformats.org/officeDocument/2006/relationships/hyperlink" Target="http://www.hartlepool.gov.uk/" TargetMode="External"/><Relationship Id="rId369" Type="http://schemas.openxmlformats.org/officeDocument/2006/relationships/hyperlink" Target="http://www.lse.ac.uk/" TargetMode="External"/><Relationship Id="rId576" Type="http://schemas.openxmlformats.org/officeDocument/2006/relationships/hyperlink" Target="https://www.dartford.gov.uk/accessibility" TargetMode="External"/><Relationship Id="rId783" Type="http://schemas.openxmlformats.org/officeDocument/2006/relationships/hyperlink" Target="https://www.north-herts.gov.uk/home/council-data-and-performance/website-information/accessibility" TargetMode="External"/><Relationship Id="rId990" Type="http://schemas.openxmlformats.org/officeDocument/2006/relationships/hyperlink" Target="mailto:info@rave.ac.uk" TargetMode="External"/><Relationship Id="rId2257" Type="http://schemas.openxmlformats.org/officeDocument/2006/relationships/hyperlink" Target="http://www.southworcsccg.nhs.uk/" TargetMode="External"/><Relationship Id="rId2464" Type="http://schemas.openxmlformats.org/officeDocument/2006/relationships/hyperlink" Target="mailto:communications.lypft@nhs.net" TargetMode="External"/><Relationship Id="rId2671" Type="http://schemas.openxmlformats.org/officeDocument/2006/relationships/hyperlink" Target="mailto:Contactus@southwarwickshireccg.nhs.uk" TargetMode="External"/><Relationship Id="rId229" Type="http://schemas.openxmlformats.org/officeDocument/2006/relationships/hyperlink" Target="http://www.nuneatonandbedworth.gov.uk/" TargetMode="External"/><Relationship Id="rId436" Type="http://schemas.openxmlformats.org/officeDocument/2006/relationships/hyperlink" Target="https://www.shu.ac.uk/" TargetMode="External"/><Relationship Id="rId643" Type="http://schemas.openxmlformats.org/officeDocument/2006/relationships/hyperlink" Target="https://www.lincolnshire.gov.uk/accessibility" TargetMode="External"/><Relationship Id="rId1066" Type="http://schemas.openxmlformats.org/officeDocument/2006/relationships/hyperlink" Target="mailto:webmaster@great-yarmouth.gov.uk" TargetMode="External"/><Relationship Id="rId1273" Type="http://schemas.openxmlformats.org/officeDocument/2006/relationships/hyperlink" Target="https://www.accross.ac.uk/" TargetMode="External"/><Relationship Id="rId1480" Type="http://schemas.openxmlformats.org/officeDocument/2006/relationships/hyperlink" Target="https://www.wqe.ac.uk/" TargetMode="External"/><Relationship Id="rId2117" Type="http://schemas.openxmlformats.org/officeDocument/2006/relationships/hyperlink" Target="https://www.bathandnortheastsomersetccg.nhs.uk/" TargetMode="External"/><Relationship Id="rId2324" Type="http://schemas.openxmlformats.org/officeDocument/2006/relationships/hyperlink" Target="https://www.nhs.uk/Services/Trusts/Overview/DefaultView.aspx?id=89773" TargetMode="External"/><Relationship Id="rId850" Type="http://schemas.openxmlformats.org/officeDocument/2006/relationships/hyperlink" Target="https://www.shropshire.gov.uk/website-information/help-using-our-website/" TargetMode="External"/><Relationship Id="rId948" Type="http://schemas.openxmlformats.org/officeDocument/2006/relationships/hyperlink" Target="https://www.wigan.gov.uk/SitePages/Accessibility.aspx" TargetMode="External"/><Relationship Id="rId1133" Type="http://schemas.openxmlformats.org/officeDocument/2006/relationships/hyperlink" Target="https://www.avonfire.gov.uk/" TargetMode="External"/><Relationship Id="rId1578" Type="http://schemas.openxmlformats.org/officeDocument/2006/relationships/hyperlink" Target="https://www.cityofglasgowcollege.ac.uk/" TargetMode="External"/><Relationship Id="rId1785" Type="http://schemas.openxmlformats.org/officeDocument/2006/relationships/hyperlink" Target="mailto:marketing@shipley.ac.uk" TargetMode="External"/><Relationship Id="rId1992" Type="http://schemas.openxmlformats.org/officeDocument/2006/relationships/hyperlink" Target="https://www.moorfields.nhs.uk/" TargetMode="External"/><Relationship Id="rId2531" Type="http://schemas.openxmlformats.org/officeDocument/2006/relationships/hyperlink" Target="mailto:webmaster@qehkl.nhs.uk" TargetMode="External"/><Relationship Id="rId2629" Type="http://schemas.openxmlformats.org/officeDocument/2006/relationships/hyperlink" Target="https://www.horshamandmidsussexccg.nhs.uk/about-us/accessible-information-standard/accessibility/" TargetMode="External"/><Relationship Id="rId77" Type="http://schemas.openxmlformats.org/officeDocument/2006/relationships/hyperlink" Target="http://www.dacorum.gov.uk/" TargetMode="External"/><Relationship Id="rId503" Type="http://schemas.openxmlformats.org/officeDocument/2006/relationships/hyperlink" Target="https://www.basildon.gov.uk/article/533/Website-Accessibility" TargetMode="External"/><Relationship Id="rId710" Type="http://schemas.openxmlformats.org/officeDocument/2006/relationships/hyperlink" Target="https://www.edgehill.ac.uk/about/legal/accessibility/" TargetMode="External"/><Relationship Id="rId808" Type="http://schemas.openxmlformats.org/officeDocument/2006/relationships/hyperlink" Target="mailto:digital@pembrokeshire.gov.uk" TargetMode="External"/><Relationship Id="rId1340" Type="http://schemas.openxmlformats.org/officeDocument/2006/relationships/hyperlink" Target="https://www.colchsfc.ac.uk/" TargetMode="External"/><Relationship Id="rId1438" Type="http://schemas.openxmlformats.org/officeDocument/2006/relationships/hyperlink" Target="https://www.morleycollege.ac.uk/" TargetMode="External"/><Relationship Id="rId1645" Type="http://schemas.openxmlformats.org/officeDocument/2006/relationships/hyperlink" Target="https://www.btc.ac.uk/web-accessibility/" TargetMode="External"/><Relationship Id="rId1200" Type="http://schemas.openxmlformats.org/officeDocument/2006/relationships/hyperlink" Target="https://www.nottinghamshire.police.uk/about/accessibility/help" TargetMode="External"/><Relationship Id="rId1852" Type="http://schemas.openxmlformats.org/officeDocument/2006/relationships/hyperlink" Target="https://www.bmet.ac.uk/" TargetMode="External"/><Relationship Id="rId1505" Type="http://schemas.openxmlformats.org/officeDocument/2006/relationships/hyperlink" Target="https://www.southstaffs.ac.uk/" TargetMode="External"/><Relationship Id="rId1712" Type="http://schemas.openxmlformats.org/officeDocument/2006/relationships/hyperlink" Target="https://kecnuneaton.ac.uk/" TargetMode="External"/><Relationship Id="rId293" Type="http://schemas.openxmlformats.org/officeDocument/2006/relationships/hyperlink" Target="http://www.spelthorne.gov.uk/" TargetMode="External"/><Relationship Id="rId2181" Type="http://schemas.openxmlformats.org/officeDocument/2006/relationships/hyperlink" Target="http://www.haveringccg.nhs.uk/" TargetMode="External"/><Relationship Id="rId153" Type="http://schemas.openxmlformats.org/officeDocument/2006/relationships/hyperlink" Target="http://www.lancaster.gov.uk/" TargetMode="External"/><Relationship Id="rId360" Type="http://schemas.openxmlformats.org/officeDocument/2006/relationships/hyperlink" Target="http://www.worcestershire.gov.uk/" TargetMode="External"/><Relationship Id="rId598" Type="http://schemas.openxmlformats.org/officeDocument/2006/relationships/hyperlink" Target="https://www.eppingforestdc.gov.uk/accessibility/" TargetMode="External"/><Relationship Id="rId2041" Type="http://schemas.openxmlformats.org/officeDocument/2006/relationships/hyperlink" Target="https://www.sath.nhs.uk/" TargetMode="External"/><Relationship Id="rId2279" Type="http://schemas.openxmlformats.org/officeDocument/2006/relationships/hyperlink" Target="http://www.valeroyalccg.nhs.uk/" TargetMode="External"/><Relationship Id="rId2486" Type="http://schemas.openxmlformats.org/officeDocument/2006/relationships/hyperlink" Target="https://www.northamptongeneral.nhs.uk/InformationAndDataProtection/Accessibility.aspx" TargetMode="External"/><Relationship Id="rId2693" Type="http://schemas.openxmlformats.org/officeDocument/2006/relationships/hyperlink" Target="https://westessexccg.nhs.uk/accessibility" TargetMode="External"/><Relationship Id="rId220" Type="http://schemas.openxmlformats.org/officeDocument/2006/relationships/hyperlink" Target="http://www.northwarks.gov.uk/" TargetMode="External"/><Relationship Id="rId458" Type="http://schemas.openxmlformats.org/officeDocument/2006/relationships/hyperlink" Target="https://www.leeds-art.ac.uk/" TargetMode="External"/><Relationship Id="rId665" Type="http://schemas.openxmlformats.org/officeDocument/2006/relationships/hyperlink" Target="https://www.shu.ac.uk/about-this-website/accessibility" TargetMode="External"/><Relationship Id="rId872" Type="http://schemas.openxmlformats.org/officeDocument/2006/relationships/hyperlink" Target="mailto:communications.marketing@spelthorne.gov.uk" TargetMode="External"/><Relationship Id="rId1088" Type="http://schemas.openxmlformats.org/officeDocument/2006/relationships/hyperlink" Target="https://www.cambs.police.uk/" TargetMode="External"/><Relationship Id="rId1295" Type="http://schemas.openxmlformats.org/officeDocument/2006/relationships/hyperlink" Target="https://www.blackpool.ac.uk/" TargetMode="External"/><Relationship Id="rId2139" Type="http://schemas.openxmlformats.org/officeDocument/2006/relationships/hyperlink" Target="https://www.centrallondonccg.nhs.uk/" TargetMode="External"/><Relationship Id="rId2346" Type="http://schemas.openxmlformats.org/officeDocument/2006/relationships/hyperlink" Target="https://www.lancaster.ac.uk/accessibility-statement/" TargetMode="External"/><Relationship Id="rId2553" Type="http://schemas.openxmlformats.org/officeDocument/2006/relationships/hyperlink" Target="mailto:communications.whitthealth@nhs.net" TargetMode="External"/><Relationship Id="rId318" Type="http://schemas.openxmlformats.org/officeDocument/2006/relationships/hyperlink" Target="http://www.telford.gov.uk/" TargetMode="External"/><Relationship Id="rId525" Type="http://schemas.openxmlformats.org/officeDocument/2006/relationships/hyperlink" Target="https://www.bromsgrove.gov.uk/accessibility-statement.aspx" TargetMode="External"/><Relationship Id="rId732" Type="http://schemas.openxmlformats.org/officeDocument/2006/relationships/hyperlink" Target="https://aru.ac.uk/accessibility-statement" TargetMode="External"/><Relationship Id="rId1155" Type="http://schemas.openxmlformats.org/officeDocument/2006/relationships/hyperlink" Target="http://www.westyorksfire.gov.uk/" TargetMode="External"/><Relationship Id="rId1362" Type="http://schemas.openxmlformats.org/officeDocument/2006/relationships/hyperlink" Target="https://www.eastleigh.ac.uk/" TargetMode="External"/><Relationship Id="rId2206" Type="http://schemas.openxmlformats.org/officeDocument/2006/relationships/hyperlink" Target="https://www.medwayccg.nhs.uk/" TargetMode="External"/><Relationship Id="rId2413" Type="http://schemas.openxmlformats.org/officeDocument/2006/relationships/hyperlink" Target="https://www.buckshealthcare.nhs.uk/About/accessibility.htm" TargetMode="External"/><Relationship Id="rId2620" Type="http://schemas.openxmlformats.org/officeDocument/2006/relationships/hyperlink" Target="https://www.hartlepoolandstocktonccg.nhs.uk/accessibility/" TargetMode="External"/><Relationship Id="rId99" Type="http://schemas.openxmlformats.org/officeDocument/2006/relationships/hyperlink" Target="http://www.eastsussex.gov.uk/" TargetMode="External"/><Relationship Id="rId1015" Type="http://schemas.openxmlformats.org/officeDocument/2006/relationships/hyperlink" Target="mailto:webteam@hud.ac.uk" TargetMode="External"/><Relationship Id="rId1222" Type="http://schemas.openxmlformats.org/officeDocument/2006/relationships/hyperlink" Target="https://www.kent.fire-uk.org/hidden/accessibility/" TargetMode="External"/><Relationship Id="rId1667" Type="http://schemas.openxmlformats.org/officeDocument/2006/relationships/hyperlink" Target="mailto:enquiries@southampton-city.ac.uk" TargetMode="External"/><Relationship Id="rId1874" Type="http://schemas.openxmlformats.org/officeDocument/2006/relationships/hyperlink" Target="https://www.leics.police.uk/hyg/accessibility/" TargetMode="External"/><Relationship Id="rId1527" Type="http://schemas.openxmlformats.org/officeDocument/2006/relationships/hyperlink" Target="https://stephensoncoll.ac.uk/" TargetMode="External"/><Relationship Id="rId1734" Type="http://schemas.openxmlformats.org/officeDocument/2006/relationships/hyperlink" Target="mailto:enquiries@stamford.ac.uk" TargetMode="External"/><Relationship Id="rId1941" Type="http://schemas.openxmlformats.org/officeDocument/2006/relationships/hyperlink" Target="https://www.esht.nhs.uk/" TargetMode="External"/><Relationship Id="rId26" Type="http://schemas.openxmlformats.org/officeDocument/2006/relationships/hyperlink" Target="http://www.bournemouth.gov.uk/" TargetMode="External"/><Relationship Id="rId175" Type="http://schemas.openxmlformats.org/officeDocument/2006/relationships/hyperlink" Target="http://www.hounslow.gov.uk/" TargetMode="External"/><Relationship Id="rId1801" Type="http://schemas.openxmlformats.org/officeDocument/2006/relationships/hyperlink" Target="mailto:marketing@sthelens.ac.uk" TargetMode="External"/><Relationship Id="rId382" Type="http://schemas.openxmlformats.org/officeDocument/2006/relationships/hyperlink" Target="https://www.gla.ac.uk/" TargetMode="External"/><Relationship Id="rId687" Type="http://schemas.openxmlformats.org/officeDocument/2006/relationships/hyperlink" Target="https://www.lboro.ac.uk/accessibility/" TargetMode="External"/><Relationship Id="rId2063" Type="http://schemas.openxmlformats.org/officeDocument/2006/relationships/hyperlink" Target="https://www.tamesidehospital.nhs.uk/" TargetMode="External"/><Relationship Id="rId2270" Type="http://schemas.openxmlformats.org/officeDocument/2006/relationships/hyperlink" Target="https://www.swaleccg.nhs.uk/" TargetMode="External"/><Relationship Id="rId2368" Type="http://schemas.openxmlformats.org/officeDocument/2006/relationships/hyperlink" Target="https://www.nhs.uk/accessibility/about-accessibility/" TargetMode="External"/><Relationship Id="rId242" Type="http://schemas.openxmlformats.org/officeDocument/2006/relationships/hyperlink" Target="http://beta.reading.gov.uk/" TargetMode="External"/><Relationship Id="rId894" Type="http://schemas.openxmlformats.org/officeDocument/2006/relationships/hyperlink" Target="https://www.sunderland.gov.uk/accessibility" TargetMode="External"/><Relationship Id="rId1177" Type="http://schemas.openxmlformats.org/officeDocument/2006/relationships/hyperlink" Target="https://www.warwickshire.gov.uk/fireandrescue" TargetMode="External"/><Relationship Id="rId2130" Type="http://schemas.openxmlformats.org/officeDocument/2006/relationships/hyperlink" Target="https://www.bromleyccg.nhs.uk/" TargetMode="External"/><Relationship Id="rId2575" Type="http://schemas.openxmlformats.org/officeDocument/2006/relationships/hyperlink" Target="mailto:communications@bradford.nhs.uk" TargetMode="External"/><Relationship Id="rId102" Type="http://schemas.openxmlformats.org/officeDocument/2006/relationships/hyperlink" Target="http://www.eden.gov.uk/" TargetMode="External"/><Relationship Id="rId547" Type="http://schemas.openxmlformats.org/officeDocument/2006/relationships/hyperlink" Target="https://www.canterbury.gov.uk/accessibility/settings" TargetMode="External"/><Relationship Id="rId754" Type="http://schemas.openxmlformats.org/officeDocument/2006/relationships/hyperlink" Target="https://www.wandsworth.gov.uk/about-this-website/accessibility-statement/" TargetMode="External"/><Relationship Id="rId961" Type="http://schemas.openxmlformats.org/officeDocument/2006/relationships/hyperlink" Target="https://www.wrexham.gov.uk/top_navigation/access.htm" TargetMode="External"/><Relationship Id="rId1384" Type="http://schemas.openxmlformats.org/officeDocument/2006/relationships/hyperlink" Target="https://www.hartpury.ac.uk/" TargetMode="External"/><Relationship Id="rId1591" Type="http://schemas.openxmlformats.org/officeDocument/2006/relationships/hyperlink" Target="http://www.merthyr.ac.uk/?lang=en" TargetMode="External"/><Relationship Id="rId1689" Type="http://schemas.openxmlformats.org/officeDocument/2006/relationships/hyperlink" Target="https://www.fircroft.ac.uk/accessibility" TargetMode="External"/><Relationship Id="rId2228" Type="http://schemas.openxmlformats.org/officeDocument/2006/relationships/hyperlink" Target="https://www.norwichccg.nhs.uk/" TargetMode="External"/><Relationship Id="rId2435" Type="http://schemas.openxmlformats.org/officeDocument/2006/relationships/hyperlink" Target="https://www.eastcheshire.nhs.uk/accessibility.html" TargetMode="External"/><Relationship Id="rId2642" Type="http://schemas.openxmlformats.org/officeDocument/2006/relationships/hyperlink" Target="https://northdurhamccg.nhs.uk/accessibility/" TargetMode="External"/><Relationship Id="rId90" Type="http://schemas.openxmlformats.org/officeDocument/2006/relationships/hyperlink" Target="http://www.durham.gov.uk/" TargetMode="External"/><Relationship Id="rId407" Type="http://schemas.openxmlformats.org/officeDocument/2006/relationships/hyperlink" Target="https://www.stir.ac.uk/" TargetMode="External"/><Relationship Id="rId614" Type="http://schemas.openxmlformats.org/officeDocument/2006/relationships/hyperlink" Target="https://www.gwynedd.llyw.cymru/en/Council/Information/Accessibility.aspx" TargetMode="External"/><Relationship Id="rId821" Type="http://schemas.openxmlformats.org/officeDocument/2006/relationships/hyperlink" Target="http://www.reigate-banstead.gov.uk/info/20316/about_this_site/723/accessibility" TargetMode="External"/><Relationship Id="rId1037" Type="http://schemas.openxmlformats.org/officeDocument/2006/relationships/hyperlink" Target="mailto:enquiries@gedling.gov.uk" TargetMode="External"/><Relationship Id="rId1244" Type="http://schemas.openxmlformats.org/officeDocument/2006/relationships/hyperlink" Target="https://www.gov.im/about-this-site/accessibility/" TargetMode="External"/><Relationship Id="rId1451" Type="http://schemas.openxmlformats.org/officeDocument/2006/relationships/hyperlink" Target="https://northlindsey.ac.uk/" TargetMode="External"/><Relationship Id="rId1896" Type="http://schemas.openxmlformats.org/officeDocument/2006/relationships/hyperlink" Target="https://www.berkshirehealthcare.nhs.uk/" TargetMode="External"/><Relationship Id="rId2502" Type="http://schemas.openxmlformats.org/officeDocument/2006/relationships/hyperlink" Target="https://www.royalcornwall.nhs.uk/help/accessibility/" TargetMode="External"/><Relationship Id="rId919" Type="http://schemas.openxmlformats.org/officeDocument/2006/relationships/hyperlink" Target="https://www.torridge.gov.uk/article/14979/Accessibility" TargetMode="External"/><Relationship Id="rId1104" Type="http://schemas.openxmlformats.org/officeDocument/2006/relationships/hyperlink" Target="https://www.leics.police.uk/" TargetMode="External"/><Relationship Id="rId1311" Type="http://schemas.openxmlformats.org/officeDocument/2006/relationships/hyperlink" Target="https://www.ekcgroup.ac.uk/colleges/canterbury-college" TargetMode="External"/><Relationship Id="rId1549" Type="http://schemas.openxmlformats.org/officeDocument/2006/relationships/hyperlink" Target="https://www.walsallcollege.ac.uk/" TargetMode="External"/><Relationship Id="rId1756" Type="http://schemas.openxmlformats.org/officeDocument/2006/relationships/hyperlink" Target="https://www.northern.ac.uk/student-life/accessibility/" TargetMode="External"/><Relationship Id="rId1963" Type="http://schemas.openxmlformats.org/officeDocument/2006/relationships/hyperlink" Target="https://www.jpaget.nhs.uk/" TargetMode="External"/><Relationship Id="rId48" Type="http://schemas.openxmlformats.org/officeDocument/2006/relationships/hyperlink" Target="http://www.carlisle.gov.uk/" TargetMode="External"/><Relationship Id="rId1409" Type="http://schemas.openxmlformats.org/officeDocument/2006/relationships/hyperlink" Target="https://www.jcc.ac.uk/" TargetMode="External"/><Relationship Id="rId1616" Type="http://schemas.openxmlformats.org/officeDocument/2006/relationships/hyperlink" Target="https://www.lsec.ac.uk/accessibility-statement?highlight=WyJhY2Nlc3NpYmlsaXR5Il0=" TargetMode="External"/><Relationship Id="rId1823" Type="http://schemas.openxmlformats.org/officeDocument/2006/relationships/hyperlink" Target="https://www.westherts.ac.uk/accessibility/" TargetMode="External"/><Relationship Id="rId197" Type="http://schemas.openxmlformats.org/officeDocument/2006/relationships/hyperlink" Target="http://www.merthyr.gov.uk/" TargetMode="External"/><Relationship Id="rId2085" Type="http://schemas.openxmlformats.org/officeDocument/2006/relationships/hyperlink" Target="https://www.uhb.nhs.uk/merger" TargetMode="External"/><Relationship Id="rId2292" Type="http://schemas.openxmlformats.org/officeDocument/2006/relationships/hyperlink" Target="https://www.westlondonccg.nhs.uk/" TargetMode="External"/><Relationship Id="rId264" Type="http://schemas.openxmlformats.org/officeDocument/2006/relationships/hyperlink" Target="http://www.salford.gov.uk/" TargetMode="External"/><Relationship Id="rId471" Type="http://schemas.openxmlformats.org/officeDocument/2006/relationships/hyperlink" Target="https://www.buckingham.ac.uk/" TargetMode="External"/><Relationship Id="rId2152" Type="http://schemas.openxmlformats.org/officeDocument/2006/relationships/hyperlink" Target="https://www.dorsetccg.nhs.uk/" TargetMode="External"/><Relationship Id="rId2597" Type="http://schemas.openxmlformats.org/officeDocument/2006/relationships/hyperlink" Target="https://www.dorsetccg.nhs.uk/accessibility/" TargetMode="External"/><Relationship Id="rId124" Type="http://schemas.openxmlformats.org/officeDocument/2006/relationships/hyperlink" Target="http://www.halton.gov.uk/" TargetMode="External"/><Relationship Id="rId569" Type="http://schemas.openxmlformats.org/officeDocument/2006/relationships/hyperlink" Target="https://www.cotswold.gov.uk/support/accessibility/" TargetMode="External"/><Relationship Id="rId776" Type="http://schemas.openxmlformats.org/officeDocument/2006/relationships/hyperlink" Target="mailto:customerservices@nsdc.info" TargetMode="External"/><Relationship Id="rId983" Type="http://schemas.openxmlformats.org/officeDocument/2006/relationships/hyperlink" Target="mailto:webrequests@solent.ac.uk" TargetMode="External"/><Relationship Id="rId1199" Type="http://schemas.openxmlformats.org/officeDocument/2006/relationships/hyperlink" Target="https://beta.northumbria.police.uk/accessibility/" TargetMode="External"/><Relationship Id="rId2457" Type="http://schemas.openxmlformats.org/officeDocument/2006/relationships/hyperlink" Target="https://www.kentcht.nhs.uk/website-accessibility/" TargetMode="External"/><Relationship Id="rId2664" Type="http://schemas.openxmlformats.org/officeDocument/2006/relationships/hyperlink" Target="https://sesandspccg.nhs.uk/accessibility" TargetMode="External"/><Relationship Id="rId331" Type="http://schemas.openxmlformats.org/officeDocument/2006/relationships/hyperlink" Target="http://www.uttlesford.gov.uk/" TargetMode="External"/><Relationship Id="rId429" Type="http://schemas.openxmlformats.org/officeDocument/2006/relationships/hyperlink" Target="https://www.ljmu.ac.uk/" TargetMode="External"/><Relationship Id="rId636" Type="http://schemas.openxmlformats.org/officeDocument/2006/relationships/hyperlink" Target="http://www.hull.gov.uk/help/help/accessibility" TargetMode="External"/><Relationship Id="rId1059" Type="http://schemas.openxmlformats.org/officeDocument/2006/relationships/hyperlink" Target="mailto:webteam@doncaster.gov.uk" TargetMode="External"/><Relationship Id="rId1266" Type="http://schemas.openxmlformats.org/officeDocument/2006/relationships/hyperlink" Target="http://www.mawwfire.gov.uk/english/pages/accessibility.aspx" TargetMode="External"/><Relationship Id="rId1473" Type="http://schemas.openxmlformats.org/officeDocument/2006/relationships/hyperlink" Target="https://www.priestley.ac.uk/" TargetMode="External"/><Relationship Id="rId2012" Type="http://schemas.openxmlformats.org/officeDocument/2006/relationships/hyperlink" Target="https://www.nuh.nhs.uk/" TargetMode="External"/><Relationship Id="rId2317" Type="http://schemas.openxmlformats.org/officeDocument/2006/relationships/hyperlink" Target="https://www.nhs.uk/Services/Trusts/Overview/DefaultView.aspx?id=89768" TargetMode="External"/><Relationship Id="rId843" Type="http://schemas.openxmlformats.org/officeDocument/2006/relationships/hyperlink" Target="http://www.sandwell.gov.uk/accessibility" TargetMode="External"/><Relationship Id="rId1126" Type="http://schemas.openxmlformats.org/officeDocument/2006/relationships/hyperlink" Target="https://www.dyfed-powys.police.uk/" TargetMode="External"/><Relationship Id="rId1680" Type="http://schemas.openxmlformats.org/officeDocument/2006/relationships/hyperlink" Target="https://www.dearne-coll.ac.uk/accessibilty/" TargetMode="External"/><Relationship Id="rId1778" Type="http://schemas.openxmlformats.org/officeDocument/2006/relationships/hyperlink" Target="https://www.runshaw.ac.uk/accessibility-settings/" TargetMode="External"/><Relationship Id="rId1985" Type="http://schemas.openxmlformats.org/officeDocument/2006/relationships/hyperlink" Target="https://www.medway.nhs.uk/" TargetMode="External"/><Relationship Id="rId2524" Type="http://schemas.openxmlformats.org/officeDocument/2006/relationships/hyperlink" Target="https://www.tamesidehospital.nhs.uk/help/" TargetMode="External"/><Relationship Id="rId703" Type="http://schemas.openxmlformats.org/officeDocument/2006/relationships/hyperlink" Target="https://www.hw.ac.uk/about/policies/accessibility.htm" TargetMode="External"/><Relationship Id="rId910" Type="http://schemas.openxmlformats.org/officeDocument/2006/relationships/hyperlink" Target="mailto:Info@testvalley.gov.uk" TargetMode="External"/><Relationship Id="rId1333" Type="http://schemas.openxmlformats.org/officeDocument/2006/relationships/hyperlink" Target="http://www.cityofbristol.ac.uk/" TargetMode="External"/><Relationship Id="rId1540" Type="http://schemas.openxmlformats.org/officeDocument/2006/relationships/hyperlink" Target="https://www.totton.ac.uk/" TargetMode="External"/><Relationship Id="rId1638" Type="http://schemas.openxmlformats.org/officeDocument/2006/relationships/hyperlink" Target="mailto:marketing@ncclondon.ac.uk" TargetMode="External"/><Relationship Id="rId1400" Type="http://schemas.openxmlformats.org/officeDocument/2006/relationships/hyperlink" Target="https://www.holycross.ac.uk/" TargetMode="External"/><Relationship Id="rId1845" Type="http://schemas.openxmlformats.org/officeDocument/2006/relationships/hyperlink" Target="mailto:marketing@fife.ac.uk" TargetMode="External"/><Relationship Id="rId1705" Type="http://schemas.openxmlformats.org/officeDocument/2006/relationships/hyperlink" Target="https://www.hughbaird.ac.uk/policies/accessibility" TargetMode="External"/><Relationship Id="rId1912" Type="http://schemas.openxmlformats.org/officeDocument/2006/relationships/hyperlink" Target="https://www.candi.nhs.uk/" TargetMode="External"/><Relationship Id="rId286" Type="http://schemas.openxmlformats.org/officeDocument/2006/relationships/hyperlink" Target="http://www.southnorthants.gov.uk/" TargetMode="External"/><Relationship Id="rId493" Type="http://schemas.openxmlformats.org/officeDocument/2006/relationships/hyperlink" Target="https://www.ravensbourne.ac.uk/" TargetMode="External"/><Relationship Id="rId2174" Type="http://schemas.openxmlformats.org/officeDocument/2006/relationships/hyperlink" Target="https://www.hambletonrichmondshireandwhitbyccg.nhs.uk/" TargetMode="External"/><Relationship Id="rId2381" Type="http://schemas.openxmlformats.org/officeDocument/2006/relationships/hyperlink" Target="https://www.england.nhs.uk/accessibility/" TargetMode="External"/><Relationship Id="rId146" Type="http://schemas.openxmlformats.org/officeDocument/2006/relationships/hyperlink" Target="http://www.kent.gov.uk/" TargetMode="External"/><Relationship Id="rId353" Type="http://schemas.openxmlformats.org/officeDocument/2006/relationships/hyperlink" Target="http://www.wiltshire.gov.uk/" TargetMode="External"/><Relationship Id="rId560" Type="http://schemas.openxmlformats.org/officeDocument/2006/relationships/hyperlink" Target="https://www.chesterfield.gov.uk/home/about-this-website/accessibility-help.aspx" TargetMode="External"/><Relationship Id="rId798" Type="http://schemas.openxmlformats.org/officeDocument/2006/relationships/hyperlink" Target="https://www.nottinghamcity.gov.uk/accessibility" TargetMode="External"/><Relationship Id="rId1190" Type="http://schemas.openxmlformats.org/officeDocument/2006/relationships/hyperlink" Target="https://www.dorset.police.uk/accessibility/website/" TargetMode="External"/><Relationship Id="rId2034" Type="http://schemas.openxmlformats.org/officeDocument/2006/relationships/hyperlink" Target="http://www.srft.nhs.uk/" TargetMode="External"/><Relationship Id="rId2241" Type="http://schemas.openxmlformats.org/officeDocument/2006/relationships/hyperlink" Target="https://sandwellandwestbhamccg.nhs.uk/" TargetMode="External"/><Relationship Id="rId2479" Type="http://schemas.openxmlformats.org/officeDocument/2006/relationships/hyperlink" Target="https://www.meht.nhs.uk/accessibility/" TargetMode="External"/><Relationship Id="rId2686" Type="http://schemas.openxmlformats.org/officeDocument/2006/relationships/hyperlink" Target="https://www.traffordccg.nhs.uk/Accessibility.aspx" TargetMode="External"/><Relationship Id="rId213" Type="http://schemas.openxmlformats.org/officeDocument/2006/relationships/hyperlink" Target="http://www.nelincs.gov.uk/" TargetMode="External"/><Relationship Id="rId420" Type="http://schemas.openxmlformats.org/officeDocument/2006/relationships/hyperlink" Target="https://www2.mmu.ac.uk/" TargetMode="External"/><Relationship Id="rId658" Type="http://schemas.openxmlformats.org/officeDocument/2006/relationships/hyperlink" Target="https://www.sunderland.ac.uk/accessibility/" TargetMode="External"/><Relationship Id="rId865" Type="http://schemas.openxmlformats.org/officeDocument/2006/relationships/hyperlink" Target="https://southribble.gov.uk/accessibility" TargetMode="External"/><Relationship Id="rId1050" Type="http://schemas.openxmlformats.org/officeDocument/2006/relationships/hyperlink" Target="mailto:webmaster@cannockchasedc.gov.uk" TargetMode="External"/><Relationship Id="rId1288" Type="http://schemas.openxmlformats.org/officeDocument/2006/relationships/hyperlink" Target="https://www.bicton.ac.uk/" TargetMode="External"/><Relationship Id="rId1495" Type="http://schemas.openxmlformats.org/officeDocument/2006/relationships/hyperlink" Target="https://www.scg.ac.uk/" TargetMode="External"/><Relationship Id="rId2101" Type="http://schemas.openxmlformats.org/officeDocument/2006/relationships/hyperlink" Target="https://www.wirralct.nhs.uk/" TargetMode="External"/><Relationship Id="rId2339" Type="http://schemas.openxmlformats.org/officeDocument/2006/relationships/hyperlink" Target="https://www.york.ac.uk/about/legal-statements/" TargetMode="External"/><Relationship Id="rId2546" Type="http://schemas.openxmlformats.org/officeDocument/2006/relationships/hyperlink" Target="https://www.leicestershospitals.nhs.uk/aboutus/about-this-website/accessibility/" TargetMode="External"/><Relationship Id="rId518" Type="http://schemas.openxmlformats.org/officeDocument/2006/relationships/hyperlink" Target="https://www.braintree.gov.uk/accessibility" TargetMode="External"/><Relationship Id="rId725" Type="http://schemas.openxmlformats.org/officeDocument/2006/relationships/hyperlink" Target="http://www.bristol.ac.uk/style-guides/web/policies/legal/access/" TargetMode="External"/><Relationship Id="rId932" Type="http://schemas.openxmlformats.org/officeDocument/2006/relationships/hyperlink" Target="https://www.watford.gov.uk/accessibility" TargetMode="External"/><Relationship Id="rId1148" Type="http://schemas.openxmlformats.org/officeDocument/2006/relationships/hyperlink" Target="http://www.clevelandfire.gov.uk/" TargetMode="External"/><Relationship Id="rId1355" Type="http://schemas.openxmlformats.org/officeDocument/2006/relationships/hyperlink" Target="https://www.eastdurham.ac.uk/" TargetMode="External"/><Relationship Id="rId1562" Type="http://schemas.openxmlformats.org/officeDocument/2006/relationships/hyperlink" Target="https://www.wmc.ac.uk/" TargetMode="External"/><Relationship Id="rId2406" Type="http://schemas.openxmlformats.org/officeDocument/2006/relationships/hyperlink" Target="https://www.bedfordhospital.nhs.uk/accessibility/" TargetMode="External"/><Relationship Id="rId2613" Type="http://schemas.openxmlformats.org/officeDocument/2006/relationships/hyperlink" Target="https://www.greaterhuddersfieldccg.nhs.uk/about-us-2/accessibility/" TargetMode="External"/><Relationship Id="rId1008" Type="http://schemas.openxmlformats.org/officeDocument/2006/relationships/hyperlink" Target="mailto:studentwellbeing@lincoln.ac.uk" TargetMode="External"/><Relationship Id="rId1215" Type="http://schemas.openxmlformats.org/officeDocument/2006/relationships/hyperlink" Target="https://www.gov.gg/" TargetMode="External"/><Relationship Id="rId1422" Type="http://schemas.openxmlformats.org/officeDocument/2006/relationships/hyperlink" Target="https://leicestercollege.ac.uk/" TargetMode="External"/><Relationship Id="rId1867" Type="http://schemas.openxmlformats.org/officeDocument/2006/relationships/hyperlink" Target="https://www.london-fire.gov.uk/about-us/transparency/accessibility/" TargetMode="External"/><Relationship Id="rId61" Type="http://schemas.openxmlformats.org/officeDocument/2006/relationships/hyperlink" Target="http://www.chiltern.gov.uk/" TargetMode="External"/><Relationship Id="rId1727" Type="http://schemas.openxmlformats.org/officeDocument/2006/relationships/hyperlink" Target="mailto:webmaster@mbro.ac.uk" TargetMode="External"/><Relationship Id="rId1934" Type="http://schemas.openxmlformats.org/officeDocument/2006/relationships/hyperlink" Target="https://www.eastcheshire.nhs.uk/" TargetMode="External"/><Relationship Id="rId19" Type="http://schemas.openxmlformats.org/officeDocument/2006/relationships/hyperlink" Target="http://www.blackpool.gov.uk/" TargetMode="External"/><Relationship Id="rId2196" Type="http://schemas.openxmlformats.org/officeDocument/2006/relationships/hyperlink" Target="https://www.lambethccg.nhs.uk/Pages/Home.aspx" TargetMode="External"/><Relationship Id="rId168" Type="http://schemas.openxmlformats.org/officeDocument/2006/relationships/hyperlink" Target="http://www.enfield.gov.uk/" TargetMode="External"/><Relationship Id="rId375" Type="http://schemas.openxmlformats.org/officeDocument/2006/relationships/hyperlink" Target="https://www.exeter.ac.uk/" TargetMode="External"/><Relationship Id="rId582" Type="http://schemas.openxmlformats.org/officeDocument/2006/relationships/hyperlink" Target="https://www.devon.gov.uk/standards/accessibility/" TargetMode="External"/><Relationship Id="rId2056" Type="http://schemas.openxmlformats.org/officeDocument/2006/relationships/hyperlink" Target="https://www.stgeorges.nhs.uk/" TargetMode="External"/><Relationship Id="rId2263" Type="http://schemas.openxmlformats.org/officeDocument/2006/relationships/hyperlink" Target="https://www.staffordsurroundsccg.nhs.uk/" TargetMode="External"/><Relationship Id="rId2470" Type="http://schemas.openxmlformats.org/officeDocument/2006/relationships/hyperlink" Target="mailto:communicationslpft@lpft.nhs.uk" TargetMode="External"/><Relationship Id="rId3" Type="http://schemas.openxmlformats.org/officeDocument/2006/relationships/hyperlink" Target="http://www.ambervalley.gov.uk/" TargetMode="External"/><Relationship Id="rId235" Type="http://schemas.openxmlformats.org/officeDocument/2006/relationships/hyperlink" Target="http://www.pendle.gov.uk/" TargetMode="External"/><Relationship Id="rId442" Type="http://schemas.openxmlformats.org/officeDocument/2006/relationships/hyperlink" Target="https://www.falmouth.ac.uk/" TargetMode="External"/><Relationship Id="rId887" Type="http://schemas.openxmlformats.org/officeDocument/2006/relationships/hyperlink" Target="https://www.stoke.gov.uk/accessibility" TargetMode="External"/><Relationship Id="rId1072" Type="http://schemas.openxmlformats.org/officeDocument/2006/relationships/hyperlink" Target="mailto:customer.services@hertsmere.gov.uk" TargetMode="External"/><Relationship Id="rId2123" Type="http://schemas.openxmlformats.org/officeDocument/2006/relationships/hyperlink" Target="https://www.fyldecoastccgs.nhs.uk/" TargetMode="External"/><Relationship Id="rId2330" Type="http://schemas.openxmlformats.org/officeDocument/2006/relationships/hyperlink" Target="https://www.nhsbsa.nhs.uk/" TargetMode="External"/><Relationship Id="rId2568" Type="http://schemas.openxmlformats.org/officeDocument/2006/relationships/hyperlink" Target="http://www.berkshirewestccg.nhs.uk/accessibility/" TargetMode="External"/><Relationship Id="rId302" Type="http://schemas.openxmlformats.org/officeDocument/2006/relationships/hyperlink" Target="http://www.stoke.gov.uk/" TargetMode="External"/><Relationship Id="rId747" Type="http://schemas.openxmlformats.org/officeDocument/2006/relationships/hyperlink" Target="https://www.richmond.gov.uk/help/web_accessibility" TargetMode="External"/><Relationship Id="rId954" Type="http://schemas.openxmlformats.org/officeDocument/2006/relationships/hyperlink" Target="https://www.wokingham.gov.uk/help/" TargetMode="External"/><Relationship Id="rId1377" Type="http://schemas.openxmlformats.org/officeDocument/2006/relationships/hyperlink" Target="https://www.ncclondon.ac.uk/hackney" TargetMode="External"/><Relationship Id="rId1584" Type="http://schemas.openxmlformats.org/officeDocument/2006/relationships/hyperlink" Target="https://www.shetland.uhi.ac.uk/" TargetMode="External"/><Relationship Id="rId1791" Type="http://schemas.openxmlformats.org/officeDocument/2006/relationships/hyperlink" Target="https://www.hsdc.ac.uk/accessibility/" TargetMode="External"/><Relationship Id="rId2428" Type="http://schemas.openxmlformats.org/officeDocument/2006/relationships/hyperlink" Target="https://www.dgt.nhs.uk/accessibility/" TargetMode="External"/><Relationship Id="rId2635" Type="http://schemas.openxmlformats.org/officeDocument/2006/relationships/hyperlink" Target="https://www.lambethccg.nhs.uk/About-Us/Pages/Accessibility.aspx" TargetMode="External"/><Relationship Id="rId83" Type="http://schemas.openxmlformats.org/officeDocument/2006/relationships/hyperlink" Target="http://www.derbyshire.gov.uk/" TargetMode="External"/><Relationship Id="rId607" Type="http://schemas.openxmlformats.org/officeDocument/2006/relationships/hyperlink" Target="https://www.fdean.gov.uk/support/accessibility/" TargetMode="External"/><Relationship Id="rId814" Type="http://schemas.openxmlformats.org/officeDocument/2006/relationships/hyperlink" Target="https://www.preston.gov.uk/accessibility" TargetMode="External"/><Relationship Id="rId1237" Type="http://schemas.openxmlformats.org/officeDocument/2006/relationships/hyperlink" Target="mailto:WebAdministrator@westyorksfire.gov.uk" TargetMode="External"/><Relationship Id="rId1444" Type="http://schemas.openxmlformats.org/officeDocument/2006/relationships/hyperlink" Target="http://www.newcollege.ac.uk/" TargetMode="External"/><Relationship Id="rId1651" Type="http://schemas.openxmlformats.org/officeDocument/2006/relationships/hyperlink" Target="https://burycollege.ac.uk/information/website-accessibility/" TargetMode="External"/><Relationship Id="rId1889" Type="http://schemas.openxmlformats.org/officeDocument/2006/relationships/hyperlink" Target="http://www.awp.nhs.uk/" TargetMode="External"/><Relationship Id="rId1304" Type="http://schemas.openxmlformats.org/officeDocument/2006/relationships/hyperlink" Target="https://www.activatelearning.ac.uk/oxford" TargetMode="External"/><Relationship Id="rId1511" Type="http://schemas.openxmlformats.org/officeDocument/2006/relationships/hyperlink" Target="https://www.sparsholt.ac.uk/" TargetMode="External"/><Relationship Id="rId1749" Type="http://schemas.openxmlformats.org/officeDocument/2006/relationships/hyperlink" Target="https://www.nrc.ac.uk/accessibility" TargetMode="External"/><Relationship Id="rId1956" Type="http://schemas.openxmlformats.org/officeDocument/2006/relationships/hyperlink" Target="https://www.hpft.nhs.uk/" TargetMode="External"/><Relationship Id="rId1609" Type="http://schemas.openxmlformats.org/officeDocument/2006/relationships/hyperlink" Target="https://www.bedford.ac.uk/footer/accessibility" TargetMode="External"/><Relationship Id="rId1816" Type="http://schemas.openxmlformats.org/officeDocument/2006/relationships/hyperlink" Target="https://www.ucb.ac.uk/about-us/policies/accessibility-statement.aspx" TargetMode="External"/><Relationship Id="rId10" Type="http://schemas.openxmlformats.org/officeDocument/2006/relationships/hyperlink" Target="http://www.barrowbc.gov.uk/" TargetMode="External"/><Relationship Id="rId397" Type="http://schemas.openxmlformats.org/officeDocument/2006/relationships/hyperlink" Target="https://www.sheffield.ac.uk/" TargetMode="External"/><Relationship Id="rId2078" Type="http://schemas.openxmlformats.org/officeDocument/2006/relationships/hyperlink" Target="https://www.royalwolverhampton.nhs.uk/" TargetMode="External"/><Relationship Id="rId2285" Type="http://schemas.openxmlformats.org/officeDocument/2006/relationships/hyperlink" Target="https://www.warwickshirenorthccg.nhs.uk/" TargetMode="External"/><Relationship Id="rId2492" Type="http://schemas.openxmlformats.org/officeDocument/2006/relationships/hyperlink" Target="https://www.pat.nhs.uk/footer/accessibility.htm" TargetMode="External"/><Relationship Id="rId257" Type="http://schemas.openxmlformats.org/officeDocument/2006/relationships/hyperlink" Target="http://www.rbwm.gov.uk/" TargetMode="External"/><Relationship Id="rId464" Type="http://schemas.openxmlformats.org/officeDocument/2006/relationships/hyperlink" Target="https://www1.chester.ac.uk/" TargetMode="External"/><Relationship Id="rId1094" Type="http://schemas.openxmlformats.org/officeDocument/2006/relationships/hyperlink" Target="https://www.devon-cornwall.police.uk/" TargetMode="External"/><Relationship Id="rId2145" Type="http://schemas.openxmlformats.org/officeDocument/2006/relationships/hyperlink" Target="https://www.crawleyccg.nhs.uk/" TargetMode="External"/><Relationship Id="rId117" Type="http://schemas.openxmlformats.org/officeDocument/2006/relationships/hyperlink" Target="http://www.gloucester.gov.uk/" TargetMode="External"/><Relationship Id="rId671" Type="http://schemas.openxmlformats.org/officeDocument/2006/relationships/hyperlink" Target="http://www.reading.ac.uk/15/about/about-accessibility.aspx" TargetMode="External"/><Relationship Id="rId769" Type="http://schemas.openxmlformats.org/officeDocument/2006/relationships/hyperlink" Target="https://www.midsussex.gov.uk/about-us/accessibility/" TargetMode="External"/><Relationship Id="rId976" Type="http://schemas.openxmlformats.org/officeDocument/2006/relationships/hyperlink" Target="mailto:webadmin@tees.ac.uk" TargetMode="External"/><Relationship Id="rId1399" Type="http://schemas.openxmlformats.org/officeDocument/2006/relationships/hyperlink" Target="https://www.hillsroad.ac.uk/" TargetMode="External"/><Relationship Id="rId2352" Type="http://schemas.openxmlformats.org/officeDocument/2006/relationships/hyperlink" Target="https://www.swansea.ac.uk/the-university/accessibility/swansea-ac-uk/" TargetMode="External"/><Relationship Id="rId2657" Type="http://schemas.openxmlformats.org/officeDocument/2006/relationships/hyperlink" Target="mailto:kingstonrichmondcommunications@swlondon.nhs.uk" TargetMode="External"/><Relationship Id="rId324" Type="http://schemas.openxmlformats.org/officeDocument/2006/relationships/hyperlink" Target="http://www.thurrock.gov.uk/" TargetMode="External"/><Relationship Id="rId531" Type="http://schemas.openxmlformats.org/officeDocument/2006/relationships/hyperlink" Target="https://www1.uwe.ac.uk/about/websiteinformation/accessibility.aspx" TargetMode="External"/><Relationship Id="rId629" Type="http://schemas.openxmlformats.org/officeDocument/2006/relationships/hyperlink" Target="https://www.ipswich.gov.uk/content/accessibility-statement" TargetMode="External"/><Relationship Id="rId1161" Type="http://schemas.openxmlformats.org/officeDocument/2006/relationships/hyperlink" Target="http://www.merseyfire.gov.uk/aspx/pages/Default2.aspx" TargetMode="External"/><Relationship Id="rId1259" Type="http://schemas.openxmlformats.org/officeDocument/2006/relationships/hyperlink" Target="https://www.hwfire.org.uk/accessibility/" TargetMode="External"/><Relationship Id="rId1466" Type="http://schemas.openxmlformats.org/officeDocument/2006/relationships/hyperlink" Target="https://www.peterborough.ac.uk/" TargetMode="External"/><Relationship Id="rId2005" Type="http://schemas.openxmlformats.org/officeDocument/2006/relationships/hyperlink" Target="http://www.nwbh.nhs.uk/" TargetMode="External"/><Relationship Id="rId2212" Type="http://schemas.openxmlformats.org/officeDocument/2006/relationships/hyperlink" Target="https://www.newarkandsherwoodccg.nhs.uk/" TargetMode="External"/><Relationship Id="rId836" Type="http://schemas.openxmlformats.org/officeDocument/2006/relationships/hyperlink" Target="https://www.rugby.gov.uk/accessibility" TargetMode="External"/><Relationship Id="rId1021" Type="http://schemas.openxmlformats.org/officeDocument/2006/relationships/hyperlink" Target="mailto:accessibility.mc@coventry.ac.uk" TargetMode="External"/><Relationship Id="rId1119" Type="http://schemas.openxmlformats.org/officeDocument/2006/relationships/hyperlink" Target="https://www.warwickshire.police.uk/" TargetMode="External"/><Relationship Id="rId1673" Type="http://schemas.openxmlformats.org/officeDocument/2006/relationships/hyperlink" Target="https://sunderlandcollege.ac.uk/accessibility/" TargetMode="External"/><Relationship Id="rId1880" Type="http://schemas.openxmlformats.org/officeDocument/2006/relationships/hyperlink" Target="https://www.staffordshire.police.uk/" TargetMode="External"/><Relationship Id="rId1978" Type="http://schemas.openxmlformats.org/officeDocument/2006/relationships/hyperlink" Target="https://www.lhch.nhs.uk/" TargetMode="External"/><Relationship Id="rId2517" Type="http://schemas.openxmlformats.org/officeDocument/2006/relationships/hyperlink" Target="https://www.swlstg.nhs.uk/accessibility" TargetMode="External"/><Relationship Id="rId903" Type="http://schemas.openxmlformats.org/officeDocument/2006/relationships/hyperlink" Target="mailto:enquiries@tamworth.gov.uk" TargetMode="External"/><Relationship Id="rId1326" Type="http://schemas.openxmlformats.org/officeDocument/2006/relationships/hyperlink" Target="https://www.candi.ac.uk/" TargetMode="External"/><Relationship Id="rId1533" Type="http://schemas.openxmlformats.org/officeDocument/2006/relationships/hyperlink" Target="https://www.strode-college.ac.uk/" TargetMode="External"/><Relationship Id="rId1740" Type="http://schemas.openxmlformats.org/officeDocument/2006/relationships/hyperlink" Target="https://nscg.ac.uk/accessibility" TargetMode="External"/><Relationship Id="rId32" Type="http://schemas.openxmlformats.org/officeDocument/2006/relationships/hyperlink" Target="http://www.bridgend.gov.uk/" TargetMode="External"/><Relationship Id="rId1600" Type="http://schemas.openxmlformats.org/officeDocument/2006/relationships/hyperlink" Target="mailto:webmaster@easton-college.ac.uk" TargetMode="External"/><Relationship Id="rId1838" Type="http://schemas.openxmlformats.org/officeDocument/2006/relationships/hyperlink" Target="https://www1.ayrshire.ac.uk/accessibility/" TargetMode="External"/><Relationship Id="rId181" Type="http://schemas.openxmlformats.org/officeDocument/2006/relationships/hyperlink" Target="http://www.redbridge.gov.uk/" TargetMode="External"/><Relationship Id="rId1905" Type="http://schemas.openxmlformats.org/officeDocument/2006/relationships/hyperlink" Target="http://www.bridgewater.nhs.uk/" TargetMode="External"/><Relationship Id="rId279" Type="http://schemas.openxmlformats.org/officeDocument/2006/relationships/hyperlink" Target="http://www.south-derbys.gov.uk/" TargetMode="External"/><Relationship Id="rId486" Type="http://schemas.openxmlformats.org/officeDocument/2006/relationships/hyperlink" Target="https://www.wlv.ac.uk/" TargetMode="External"/><Relationship Id="rId693" Type="http://schemas.openxmlformats.org/officeDocument/2006/relationships/hyperlink" Target="https://www2.le.ac.uk/help/access" TargetMode="External"/><Relationship Id="rId2167" Type="http://schemas.openxmlformats.org/officeDocument/2006/relationships/hyperlink" Target="https://www.gloucestershireccg.nhs.uk/" TargetMode="External"/><Relationship Id="rId2374" Type="http://schemas.openxmlformats.org/officeDocument/2006/relationships/hyperlink" Target="https://www.england.nhs.uk/accessibility/" TargetMode="External"/><Relationship Id="rId2581" Type="http://schemas.openxmlformats.org/officeDocument/2006/relationships/hyperlink" Target="https://www.buckinghamshireccg.nhs.uk/public/accessibility/" TargetMode="External"/><Relationship Id="rId139" Type="http://schemas.openxmlformats.org/officeDocument/2006/relationships/hyperlink" Target="http://www.horsham.gov.uk/" TargetMode="External"/><Relationship Id="rId346" Type="http://schemas.openxmlformats.org/officeDocument/2006/relationships/hyperlink" Target="http://www.westlancs.gov.uk/" TargetMode="External"/><Relationship Id="rId553" Type="http://schemas.openxmlformats.org/officeDocument/2006/relationships/hyperlink" Target="http://www.ceredigion.gov.uk/resident/accessibility/" TargetMode="External"/><Relationship Id="rId760" Type="http://schemas.openxmlformats.org/officeDocument/2006/relationships/hyperlink" Target="https://secure.manchester.gov.uk/accessibility" TargetMode="External"/><Relationship Id="rId998" Type="http://schemas.openxmlformats.org/officeDocument/2006/relationships/hyperlink" Target="mailto:r.brown@nua.ac.uk" TargetMode="External"/><Relationship Id="rId1183" Type="http://schemas.openxmlformats.org/officeDocument/2006/relationships/hyperlink" Target="http://www.firescotland.gov.uk/" TargetMode="External"/><Relationship Id="rId1390" Type="http://schemas.openxmlformats.org/officeDocument/2006/relationships/hyperlink" Target="http://www.hereward.ac.uk/" TargetMode="External"/><Relationship Id="rId2027" Type="http://schemas.openxmlformats.org/officeDocument/2006/relationships/hyperlink" Target="https://www.rdehospital.nhs.uk/" TargetMode="External"/><Relationship Id="rId2234" Type="http://schemas.openxmlformats.org/officeDocument/2006/relationships/hyperlink" Target="https://www.portsmouthccg.nhs.uk/" TargetMode="External"/><Relationship Id="rId2441" Type="http://schemas.openxmlformats.org/officeDocument/2006/relationships/hyperlink" Target="https://www.epsom-sthelier.nhs.uk/accessibility" TargetMode="External"/><Relationship Id="rId2679" Type="http://schemas.openxmlformats.org/officeDocument/2006/relationships/hyperlink" Target="https://www.sunderlandccg.nhs.uk/accessibility/" TargetMode="External"/><Relationship Id="rId206" Type="http://schemas.openxmlformats.org/officeDocument/2006/relationships/hyperlink" Target="http://www.newark-sherwooddc.gov.uk/" TargetMode="External"/><Relationship Id="rId413" Type="http://schemas.openxmlformats.org/officeDocument/2006/relationships/hyperlink" Target="https://www.kent.ac.uk/" TargetMode="External"/><Relationship Id="rId858" Type="http://schemas.openxmlformats.org/officeDocument/2006/relationships/hyperlink" Target="https://www.southderbyshire.gov.uk/website-information/accessibility" TargetMode="External"/><Relationship Id="rId1043" Type="http://schemas.openxmlformats.org/officeDocument/2006/relationships/hyperlink" Target="mailto:equalitiesanddiversity@bournemouth.gov.uk" TargetMode="External"/><Relationship Id="rId1488" Type="http://schemas.openxmlformats.org/officeDocument/2006/relationships/hyperlink" Target="https://www.ruskin.ac.uk/" TargetMode="External"/><Relationship Id="rId1695" Type="http://schemas.openxmlformats.org/officeDocument/2006/relationships/hyperlink" Target="https://www.harrow.ac.uk/accessibility.html" TargetMode="External"/><Relationship Id="rId2539" Type="http://schemas.openxmlformats.org/officeDocument/2006/relationships/hyperlink" Target="http://www.uclh.nhs.uk/aboutus/Pages/Accessibility.aspx" TargetMode="External"/><Relationship Id="rId620" Type="http://schemas.openxmlformats.org/officeDocument/2006/relationships/hyperlink" Target="https://www.hart.gov.uk/Accessibility" TargetMode="External"/><Relationship Id="rId718" Type="http://schemas.openxmlformats.org/officeDocument/2006/relationships/hyperlink" Target="https://www.uclan.ac.uk/corporate_information/accessibility.php" TargetMode="External"/><Relationship Id="rId925" Type="http://schemas.openxmlformats.org/officeDocument/2006/relationships/hyperlink" Target="mailto:comments@whitehorsedc.gov.uk" TargetMode="External"/><Relationship Id="rId1250" Type="http://schemas.openxmlformats.org/officeDocument/2006/relationships/hyperlink" Target="https://www.hertfordshire.gov.uk/Accessibility/accessibility.aspx" TargetMode="External"/><Relationship Id="rId1348" Type="http://schemas.openxmlformats.org/officeDocument/2006/relationships/hyperlink" Target="https://darlington.ac.uk/" TargetMode="External"/><Relationship Id="rId1555" Type="http://schemas.openxmlformats.org/officeDocument/2006/relationships/hyperlink" Target="https://www.westking.ac.uk/" TargetMode="External"/><Relationship Id="rId1762" Type="http://schemas.openxmlformats.org/officeDocument/2006/relationships/hyperlink" Target="mailto:information@ccn.ac.uk" TargetMode="External"/><Relationship Id="rId2301" Type="http://schemas.openxmlformats.org/officeDocument/2006/relationships/hyperlink" Target="https://www.nhs.uk/Services/Trusts/Overview/DefaultView.aspx?id=89633" TargetMode="External"/><Relationship Id="rId2606" Type="http://schemas.openxmlformats.org/officeDocument/2006/relationships/hyperlink" Target="https://www.eastridingofyorkshireccg.nhs.uk/accessibility" TargetMode="External"/><Relationship Id="rId1110" Type="http://schemas.openxmlformats.org/officeDocument/2006/relationships/hyperlink" Target="https://www.northants.police.uk/" TargetMode="External"/><Relationship Id="rId1208" Type="http://schemas.openxmlformats.org/officeDocument/2006/relationships/hyperlink" Target="https://gwent.police.uk/en/additional-pages/legal/accessibility-statement/" TargetMode="External"/><Relationship Id="rId1415" Type="http://schemas.openxmlformats.org/officeDocument/2006/relationships/hyperlink" Target="https://kingston-college.ac.uk/" TargetMode="External"/><Relationship Id="rId54" Type="http://schemas.openxmlformats.org/officeDocument/2006/relationships/hyperlink" Target="http://www.chelmsford.gov.uk/" TargetMode="External"/><Relationship Id="rId1622" Type="http://schemas.openxmlformats.org/officeDocument/2006/relationships/hyperlink" Target="https://www.bishopburton.ac.uk/accessibility" TargetMode="External"/><Relationship Id="rId1927" Type="http://schemas.openxmlformats.org/officeDocument/2006/relationships/hyperlink" Target="https://www.derbyshirehealthcareft.nhs.uk/" TargetMode="External"/><Relationship Id="rId2091" Type="http://schemas.openxmlformats.org/officeDocument/2006/relationships/hyperlink" Target="https://www.plymouthhospitals.nhs.uk/" TargetMode="External"/><Relationship Id="rId2189" Type="http://schemas.openxmlformats.org/officeDocument/2006/relationships/hyperlink" Target="https://www.hullccg.nhs.uk/" TargetMode="External"/><Relationship Id="rId270" Type="http://schemas.openxmlformats.org/officeDocument/2006/relationships/hyperlink" Target="http://www.sevenoaks.gov.uk/" TargetMode="External"/><Relationship Id="rId2396" Type="http://schemas.openxmlformats.org/officeDocument/2006/relationships/hyperlink" Target="https://www.england.nhs.uk/accessibility/" TargetMode="External"/><Relationship Id="rId130" Type="http://schemas.openxmlformats.org/officeDocument/2006/relationships/hyperlink" Target="http://www.hart.gov.uk/" TargetMode="External"/><Relationship Id="rId368" Type="http://schemas.openxmlformats.org/officeDocument/2006/relationships/hyperlink" Target="https://www.st-andrews.ac.uk/" TargetMode="External"/><Relationship Id="rId575" Type="http://schemas.openxmlformats.org/officeDocument/2006/relationships/hyperlink" Target="https://www.darlington.gov.uk/your-council/how-to-use-this-website/accessibility/" TargetMode="External"/><Relationship Id="rId782" Type="http://schemas.openxmlformats.org/officeDocument/2006/relationships/hyperlink" Target="https://www.ne-derbyshire.gov.uk/index.php/2-uncategorised/336-accessibility" TargetMode="External"/><Relationship Id="rId2049" Type="http://schemas.openxmlformats.org/officeDocument/2006/relationships/hyperlink" Target="https://www.swft.nhs.uk/" TargetMode="External"/><Relationship Id="rId2256" Type="http://schemas.openxmlformats.org/officeDocument/2006/relationships/hyperlink" Target="https://southwestlincolnshireccg.nhs.uk/" TargetMode="External"/><Relationship Id="rId2463" Type="http://schemas.openxmlformats.org/officeDocument/2006/relationships/hyperlink" Target="https://www.leedsandyorkpft.nhs.uk/website-accessibility/" TargetMode="External"/><Relationship Id="rId2670" Type="http://schemas.openxmlformats.org/officeDocument/2006/relationships/hyperlink" Target="https://www.southwarwickshireccg.nhs.uk/Website-Accessibility" TargetMode="External"/><Relationship Id="rId228" Type="http://schemas.openxmlformats.org/officeDocument/2006/relationships/hyperlink" Target="http://www.nottinghamshire.gov.uk/" TargetMode="External"/><Relationship Id="rId435" Type="http://schemas.openxmlformats.org/officeDocument/2006/relationships/hyperlink" Target="https://www.gold.ac.uk/" TargetMode="External"/><Relationship Id="rId642" Type="http://schemas.openxmlformats.org/officeDocument/2006/relationships/hyperlink" Target="https://www.lichfielddc.gov.uk/website-usage-1/website-accessibility" TargetMode="External"/><Relationship Id="rId1065" Type="http://schemas.openxmlformats.org/officeDocument/2006/relationships/hyperlink" Target="mailto:enquiries@gosport.gov.uk" TargetMode="External"/><Relationship Id="rId1272" Type="http://schemas.openxmlformats.org/officeDocument/2006/relationships/hyperlink" Target="http://www.abingdon-witney.ac.uk/" TargetMode="External"/><Relationship Id="rId2116" Type="http://schemas.openxmlformats.org/officeDocument/2006/relationships/hyperlink" Target="http://www.bassetlawccg.nhs.uk/" TargetMode="External"/><Relationship Id="rId2323" Type="http://schemas.openxmlformats.org/officeDocument/2006/relationships/hyperlink" Target="https://www.nhs.uk/Services/Trusts/Overview/DefaultView.aspx?id=89772" TargetMode="External"/><Relationship Id="rId2530" Type="http://schemas.openxmlformats.org/officeDocument/2006/relationships/hyperlink" Target="http://www.qehkl.nhs.uk/Accessibility.asp?s=main&amp;ss=this.website&amp;p=website.accessibility" TargetMode="External"/><Relationship Id="rId502" Type="http://schemas.openxmlformats.org/officeDocument/2006/relationships/hyperlink" Target="https://www.barrowbc.gov.uk/accessibility/" TargetMode="External"/><Relationship Id="rId947" Type="http://schemas.openxmlformats.org/officeDocument/2006/relationships/hyperlink" Target="https://www.westminster.gov.uk/accessibility" TargetMode="External"/><Relationship Id="rId1132" Type="http://schemas.openxmlformats.org/officeDocument/2006/relationships/hyperlink" Target="http://www.npas.police.uk/" TargetMode="External"/><Relationship Id="rId1577" Type="http://schemas.openxmlformats.org/officeDocument/2006/relationships/hyperlink" Target="http://www.ed-coll.ac.uk/" TargetMode="External"/><Relationship Id="rId1784" Type="http://schemas.openxmlformats.org/officeDocument/2006/relationships/hyperlink" Target="https://www.shipley.ac.uk/accessibility" TargetMode="External"/><Relationship Id="rId1991" Type="http://schemas.openxmlformats.org/officeDocument/2006/relationships/hyperlink" Target="https://www.mkuh.nhs.uk/" TargetMode="External"/><Relationship Id="rId2628" Type="http://schemas.openxmlformats.org/officeDocument/2006/relationships/hyperlink" Target="http://www.hillingdonccg.nhs.uk/accessibility" TargetMode="External"/><Relationship Id="rId76" Type="http://schemas.openxmlformats.org/officeDocument/2006/relationships/hyperlink" Target="http://www.cumbria.gov.uk/" TargetMode="External"/><Relationship Id="rId807" Type="http://schemas.openxmlformats.org/officeDocument/2006/relationships/hyperlink" Target="https://www.pembrokeshire.gov.uk/accessibility/accessibility-statement" TargetMode="External"/><Relationship Id="rId1437" Type="http://schemas.openxmlformats.org/officeDocument/2006/relationships/hyperlink" Target="https://www.mkcollege.ac.uk/" TargetMode="External"/><Relationship Id="rId1644" Type="http://schemas.openxmlformats.org/officeDocument/2006/relationships/hyperlink" Target="https://www.bhasvic.ac.uk/accessibility-notice" TargetMode="External"/><Relationship Id="rId1851" Type="http://schemas.openxmlformats.org/officeDocument/2006/relationships/hyperlink" Target="https://www.cityofglasgowcollege.ac.uk/accessibility-and-equality" TargetMode="External"/><Relationship Id="rId1504" Type="http://schemas.openxmlformats.org/officeDocument/2006/relationships/hyperlink" Target="https://www.nwslc.ac.uk/" TargetMode="External"/><Relationship Id="rId1711" Type="http://schemas.openxmlformats.org/officeDocument/2006/relationships/hyperlink" Target="mailto:marketing@kidderminster.ac.uk" TargetMode="External"/><Relationship Id="rId1949" Type="http://schemas.openxmlformats.org/officeDocument/2006/relationships/hyperlink" Target="https://www.gosh.nhs.uk/" TargetMode="External"/><Relationship Id="rId292" Type="http://schemas.openxmlformats.org/officeDocument/2006/relationships/hyperlink" Target="http://www.southend.gov.uk/" TargetMode="External"/><Relationship Id="rId1809" Type="http://schemas.openxmlformats.org/officeDocument/2006/relationships/hyperlink" Target="https://www.richardtaunton.ac.uk/" TargetMode="External"/><Relationship Id="rId597" Type="http://schemas.openxmlformats.org/officeDocument/2006/relationships/hyperlink" Target="https://www.elmbridge.gov.uk/accessibility/" TargetMode="External"/><Relationship Id="rId2180" Type="http://schemas.openxmlformats.org/officeDocument/2006/relationships/hyperlink" Target="https://www.hastingsandrotherccg.nhs.uk/" TargetMode="External"/><Relationship Id="rId2278" Type="http://schemas.openxmlformats.org/officeDocument/2006/relationships/hyperlink" Target="https://www.valeofyorkccg.nhs.uk/" TargetMode="External"/><Relationship Id="rId2485" Type="http://schemas.openxmlformats.org/officeDocument/2006/relationships/hyperlink" Target="https://combined.nhs.uk/accessibility/" TargetMode="External"/><Relationship Id="rId152" Type="http://schemas.openxmlformats.org/officeDocument/2006/relationships/hyperlink" Target="http://www.lancashire.gov.uk/" TargetMode="External"/><Relationship Id="rId457" Type="http://schemas.openxmlformats.org/officeDocument/2006/relationships/hyperlink" Target="https://www.bathspa.ac.uk/" TargetMode="External"/><Relationship Id="rId1087" Type="http://schemas.openxmlformats.org/officeDocument/2006/relationships/hyperlink" Target="https://www.bedfordshire.police.uk/" TargetMode="External"/><Relationship Id="rId1294" Type="http://schemas.openxmlformats.org/officeDocument/2006/relationships/hyperlink" Target="https://www.blackburn.ac.uk/" TargetMode="External"/><Relationship Id="rId2040" Type="http://schemas.openxmlformats.org/officeDocument/2006/relationships/hyperlink" Target="https://www.sfh-tr.nhs.uk/" TargetMode="External"/><Relationship Id="rId2138" Type="http://schemas.openxmlformats.org/officeDocument/2006/relationships/hyperlink" Target="https://castlepointandrochfordccg.nhs.uk/" TargetMode="External"/><Relationship Id="rId2692" Type="http://schemas.openxmlformats.org/officeDocument/2006/relationships/hyperlink" Target="mailto:contactus@warwickshirenorthccg.nhs.uk" TargetMode="External"/><Relationship Id="rId664" Type="http://schemas.openxmlformats.org/officeDocument/2006/relationships/hyperlink" Target="https://www.soas.ac.uk/utility/accessibility.html" TargetMode="External"/><Relationship Id="rId871" Type="http://schemas.openxmlformats.org/officeDocument/2006/relationships/hyperlink" Target="https://www.spelthorne.gov.uk/article/16796/Accessibility" TargetMode="External"/><Relationship Id="rId969" Type="http://schemas.openxmlformats.org/officeDocument/2006/relationships/hyperlink" Target="mailto:enquiries@wlv.ac.uk" TargetMode="External"/><Relationship Id="rId1599" Type="http://schemas.openxmlformats.org/officeDocument/2006/relationships/hyperlink" Target="http://www.nwrc.ac.uk/" TargetMode="External"/><Relationship Id="rId2345" Type="http://schemas.openxmlformats.org/officeDocument/2006/relationships/hyperlink" Target="https://www.gre.ac.uk/accessibility-statement" TargetMode="External"/><Relationship Id="rId2552" Type="http://schemas.openxmlformats.org/officeDocument/2006/relationships/hyperlink" Target="https://www.whittington.nhs.uk/default.asp?c=1489" TargetMode="External"/><Relationship Id="rId317" Type="http://schemas.openxmlformats.org/officeDocument/2006/relationships/hyperlink" Target="http://www.teignbridge.gov.uk/" TargetMode="External"/><Relationship Id="rId524" Type="http://schemas.openxmlformats.org/officeDocument/2006/relationships/hyperlink" Target="https://www.broadland.gov.uk/accessibility" TargetMode="External"/><Relationship Id="rId731" Type="http://schemas.openxmlformats.org/officeDocument/2006/relationships/hyperlink" Target="https://aub.ac.uk/about-us/legal-governance/accessibility/" TargetMode="External"/><Relationship Id="rId1154" Type="http://schemas.openxmlformats.org/officeDocument/2006/relationships/hyperlink" Target="http://www.syfire.gov.uk/" TargetMode="External"/><Relationship Id="rId1361" Type="http://schemas.openxmlformats.org/officeDocument/2006/relationships/hyperlink" Target="https://www.windsor-forest.ac.uk/about-us/windsor-college.html" TargetMode="External"/><Relationship Id="rId1459" Type="http://schemas.openxmlformats.org/officeDocument/2006/relationships/hyperlink" Target="https://www.notredamecoll.ac.uk/" TargetMode="External"/><Relationship Id="rId2205" Type="http://schemas.openxmlformats.org/officeDocument/2006/relationships/hyperlink" Target="https://www.mansfieldandashfieldccg.nhs.uk/" TargetMode="External"/><Relationship Id="rId2412" Type="http://schemas.openxmlformats.org/officeDocument/2006/relationships/hyperlink" Target="mailto:e-communications@bsuh.nhs.uk" TargetMode="External"/><Relationship Id="rId98" Type="http://schemas.openxmlformats.org/officeDocument/2006/relationships/hyperlink" Target="http://www.eaststaffsbc.gov.uk/" TargetMode="External"/><Relationship Id="rId829" Type="http://schemas.openxmlformats.org/officeDocument/2006/relationships/hyperlink" Target="http://www.rother.gov.uk/article/40/Accessibility" TargetMode="External"/><Relationship Id="rId1014" Type="http://schemas.openxmlformats.org/officeDocument/2006/relationships/hyperlink" Target="mailto:itservice@keele.ac.uk" TargetMode="External"/><Relationship Id="rId1221" Type="http://schemas.openxmlformats.org/officeDocument/2006/relationships/hyperlink" Target="https://www.kent.fire-uk.org/" TargetMode="External"/><Relationship Id="rId1666" Type="http://schemas.openxmlformats.org/officeDocument/2006/relationships/hyperlink" Target="mailto:info@cityplym.ac.uk" TargetMode="External"/><Relationship Id="rId1873" Type="http://schemas.openxmlformats.org/officeDocument/2006/relationships/hyperlink" Target="https://www.gmp.police.uk/hyg/accessibility/" TargetMode="External"/><Relationship Id="rId1319" Type="http://schemas.openxmlformats.org/officeDocument/2006/relationships/hyperlink" Target="https://www.crawley.ac.uk/" TargetMode="External"/><Relationship Id="rId1526" Type="http://schemas.openxmlformats.org/officeDocument/2006/relationships/hyperlink" Target="https://stanmore.ac.uk/" TargetMode="External"/><Relationship Id="rId1733" Type="http://schemas.openxmlformats.org/officeDocument/2006/relationships/hyperlink" Target="https://www.stamford.ac.uk/accessibility" TargetMode="External"/><Relationship Id="rId1940" Type="http://schemas.openxmlformats.org/officeDocument/2006/relationships/hyperlink" Target="https://www.esneft.nhs.uk/" TargetMode="External"/><Relationship Id="rId25" Type="http://schemas.openxmlformats.org/officeDocument/2006/relationships/hyperlink" Target="https://www.mybostonuk.com/" TargetMode="External"/><Relationship Id="rId1800" Type="http://schemas.openxmlformats.org/officeDocument/2006/relationships/hyperlink" Target="https://www.sthelens.ac.uk/website-accessibility" TargetMode="External"/><Relationship Id="rId174" Type="http://schemas.openxmlformats.org/officeDocument/2006/relationships/hyperlink" Target="http://www.hillingdon.gov.uk/" TargetMode="External"/><Relationship Id="rId381" Type="http://schemas.openxmlformats.org/officeDocument/2006/relationships/hyperlink" Target="http://www.bristol.ac.uk/" TargetMode="External"/><Relationship Id="rId2062" Type="http://schemas.openxmlformats.org/officeDocument/2006/relationships/hyperlink" Target="https://www.sussexpartnership.nhs.uk/" TargetMode="External"/><Relationship Id="rId241" Type="http://schemas.openxmlformats.org/officeDocument/2006/relationships/hyperlink" Target="http://www.preston.gov.uk/" TargetMode="External"/><Relationship Id="rId479" Type="http://schemas.openxmlformats.org/officeDocument/2006/relationships/hyperlink" Target="https://www.canterbury.ac.uk/" TargetMode="External"/><Relationship Id="rId686" Type="http://schemas.openxmlformats.org/officeDocument/2006/relationships/hyperlink" Target="https://www.manchester.ac.uk/accessibility/" TargetMode="External"/><Relationship Id="rId893" Type="http://schemas.openxmlformats.org/officeDocument/2006/relationships/hyperlink" Target="mailto:customer.services@suffolk.gov.uk" TargetMode="External"/><Relationship Id="rId2367" Type="http://schemas.openxmlformats.org/officeDocument/2006/relationships/hyperlink" Target="https://www.nhs.uk/accessibility/about-accessibility/" TargetMode="External"/><Relationship Id="rId2574" Type="http://schemas.openxmlformats.org/officeDocument/2006/relationships/hyperlink" Target="https://www.bradfordcityccg.nhs.uk/worth-knowing/accessibility/" TargetMode="External"/><Relationship Id="rId339" Type="http://schemas.openxmlformats.org/officeDocument/2006/relationships/hyperlink" Target="http://www.watford.gov.uk/" TargetMode="External"/><Relationship Id="rId546" Type="http://schemas.openxmlformats.org/officeDocument/2006/relationships/hyperlink" Target="http://www.cannockchasedc.gov.uk/council/about-council/website-accessibility-statement" TargetMode="External"/><Relationship Id="rId753" Type="http://schemas.openxmlformats.org/officeDocument/2006/relationships/hyperlink" Target="mailto:web.site@walthamforest.gov.uk" TargetMode="External"/><Relationship Id="rId1176" Type="http://schemas.openxmlformats.org/officeDocument/2006/relationships/hyperlink" Target="http://www.staffordshirefire.gov.uk/" TargetMode="External"/><Relationship Id="rId1383" Type="http://schemas.openxmlformats.org/officeDocument/2006/relationships/hyperlink" Target="https://hartlepoolsixth.ac.uk/" TargetMode="External"/><Relationship Id="rId2227" Type="http://schemas.openxmlformats.org/officeDocument/2006/relationships/hyperlink" Target="https://www.northumberlandccg.nhs.uk/" TargetMode="External"/><Relationship Id="rId2434" Type="http://schemas.openxmlformats.org/officeDocument/2006/relationships/hyperlink" Target="http://www.dwmh.nhs.uk/accessibility/" TargetMode="External"/><Relationship Id="rId101" Type="http://schemas.openxmlformats.org/officeDocument/2006/relationships/hyperlink" Target="http://www.eastleigh.gov.uk/" TargetMode="External"/><Relationship Id="rId406" Type="http://schemas.openxmlformats.org/officeDocument/2006/relationships/hyperlink" Target="https://www.lincoln.ac.uk/home/" TargetMode="External"/><Relationship Id="rId960" Type="http://schemas.openxmlformats.org/officeDocument/2006/relationships/hyperlink" Target="mailto:webmaster@wrexham.gov.uk" TargetMode="External"/><Relationship Id="rId1036" Type="http://schemas.openxmlformats.org/officeDocument/2006/relationships/hyperlink" Target="mailto:web-team@abdn.ac.uk" TargetMode="External"/><Relationship Id="rId1243" Type="http://schemas.openxmlformats.org/officeDocument/2006/relationships/hyperlink" Target="https://www.gov.im/" TargetMode="External"/><Relationship Id="rId1590" Type="http://schemas.openxmlformats.org/officeDocument/2006/relationships/hyperlink" Target="https://www.gcs.ac.uk/" TargetMode="External"/><Relationship Id="rId1688" Type="http://schemas.openxmlformats.org/officeDocument/2006/relationships/hyperlink" Target="https://www.farn-ct.ac.uk/accessibility/" TargetMode="External"/><Relationship Id="rId1895" Type="http://schemas.openxmlformats.org/officeDocument/2006/relationships/hyperlink" Target="https://www.nhs.uk/Services/Trusts/Overview/DefaultView.aspx?id=148" TargetMode="External"/><Relationship Id="rId2641" Type="http://schemas.openxmlformats.org/officeDocument/2006/relationships/hyperlink" Target="http://www.northcumbriaccg.nhs.uk/using-this-site/accessibility.aspx" TargetMode="External"/><Relationship Id="rId613" Type="http://schemas.openxmlformats.org/officeDocument/2006/relationships/hyperlink" Target="https://www.guildford.gov.uk/accessibility" TargetMode="External"/><Relationship Id="rId820" Type="http://schemas.openxmlformats.org/officeDocument/2006/relationships/hyperlink" Target="https://www.redditchbc.gov.uk/accessibility/" TargetMode="External"/><Relationship Id="rId918" Type="http://schemas.openxmlformats.org/officeDocument/2006/relationships/hyperlink" Target="https://www.torfaen.gov.uk/en/Accessibility.aspx" TargetMode="External"/><Relationship Id="rId1450" Type="http://schemas.openxmlformats.org/officeDocument/2006/relationships/hyperlink" Target="https://www.nhc.ac.uk/" TargetMode="External"/><Relationship Id="rId1548" Type="http://schemas.openxmlformats.org/officeDocument/2006/relationships/hyperlink" Target="https://www.nsc.ac.uk/" TargetMode="External"/><Relationship Id="rId1755" Type="http://schemas.openxmlformats.org/officeDocument/2006/relationships/hyperlink" Target="https://www.northamptoncollege.ac.uk/accessibility.html" TargetMode="External"/><Relationship Id="rId2501" Type="http://schemas.openxmlformats.org/officeDocument/2006/relationships/hyperlink" Target="https://www.rbht.nhs.uk/acessibility" TargetMode="External"/><Relationship Id="rId1103" Type="http://schemas.openxmlformats.org/officeDocument/2006/relationships/hyperlink" Target="https://www.lancashire.police.uk/" TargetMode="External"/><Relationship Id="rId1310" Type="http://schemas.openxmlformats.org/officeDocument/2006/relationships/hyperlink" Target="https://www.camre.ac.uk/" TargetMode="External"/><Relationship Id="rId1408" Type="http://schemas.openxmlformats.org/officeDocument/2006/relationships/hyperlink" Target="http://www.johnruskin.ac.uk/" TargetMode="External"/><Relationship Id="rId1962" Type="http://schemas.openxmlformats.org/officeDocument/2006/relationships/hyperlink" Target="https://www.iow.nhs.uk/" TargetMode="External"/><Relationship Id="rId47" Type="http://schemas.openxmlformats.org/officeDocument/2006/relationships/hyperlink" Target="http://www.cardiff.gov.uk/" TargetMode="External"/><Relationship Id="rId1615" Type="http://schemas.openxmlformats.org/officeDocument/2006/relationships/hyperlink" Target="https://www.lsec.ac.uk/accessibility-statement?highlight=WyJhY2Nlc3NpYmlsaXR5Il0=" TargetMode="External"/><Relationship Id="rId1822" Type="http://schemas.openxmlformats.org/officeDocument/2006/relationships/hyperlink" Target="https://www.wvr.ac.uk/accessibility/" TargetMode="External"/><Relationship Id="rId196" Type="http://schemas.openxmlformats.org/officeDocument/2006/relationships/hyperlink" Target="http://www.mendip.gov.uk/" TargetMode="External"/><Relationship Id="rId2084" Type="http://schemas.openxmlformats.org/officeDocument/2006/relationships/hyperlink" Target="https://www.uhs.nhs.uk/home.aspx" TargetMode="External"/><Relationship Id="rId2291" Type="http://schemas.openxmlformats.org/officeDocument/2006/relationships/hyperlink" Target="https://www.westleicestershireccg.nhs.uk/" TargetMode="External"/><Relationship Id="rId263" Type="http://schemas.openxmlformats.org/officeDocument/2006/relationships/hyperlink" Target="http://www.ryedale.gov.uk/" TargetMode="External"/><Relationship Id="rId470" Type="http://schemas.openxmlformats.org/officeDocument/2006/relationships/hyperlink" Target="https://sunderland.ac.uk/" TargetMode="External"/><Relationship Id="rId2151" Type="http://schemas.openxmlformats.org/officeDocument/2006/relationships/hyperlink" Target="http://www.doncasterccg.nhs.uk/" TargetMode="External"/><Relationship Id="rId2389" Type="http://schemas.openxmlformats.org/officeDocument/2006/relationships/hyperlink" Target="https://www.england.nhs.uk/accessibility/" TargetMode="External"/><Relationship Id="rId2596" Type="http://schemas.openxmlformats.org/officeDocument/2006/relationships/hyperlink" Target="https://devonccg.nhs.uk/accessibility" TargetMode="External"/><Relationship Id="rId123" Type="http://schemas.openxmlformats.org/officeDocument/2006/relationships/hyperlink" Target="http://www.gwynedd.gov.uk/" TargetMode="External"/><Relationship Id="rId330" Type="http://schemas.openxmlformats.org/officeDocument/2006/relationships/hyperlink" Target="http://www.tunbridgewells.gov.uk/" TargetMode="External"/><Relationship Id="rId568" Type="http://schemas.openxmlformats.org/officeDocument/2006/relationships/hyperlink" Target="https://www.cornwall.gov.uk/council-and-democracy/website-information-and-help/about-our-website/accessibility-information/" TargetMode="External"/><Relationship Id="rId775" Type="http://schemas.openxmlformats.org/officeDocument/2006/relationships/hyperlink" Target="https://www.npt.gov.uk/1627" TargetMode="External"/><Relationship Id="rId982" Type="http://schemas.openxmlformats.org/officeDocument/2006/relationships/hyperlink" Target="mailto:webmaster@sgul.ac.uk" TargetMode="External"/><Relationship Id="rId1198" Type="http://schemas.openxmlformats.org/officeDocument/2006/relationships/hyperlink" Target="https://northyorkshire.police.uk/accessibility/" TargetMode="External"/><Relationship Id="rId2011" Type="http://schemas.openxmlformats.org/officeDocument/2006/relationships/hyperlink" Target="https://www.northumbria.nhs.uk/" TargetMode="External"/><Relationship Id="rId2249" Type="http://schemas.openxmlformats.org/officeDocument/2006/relationships/hyperlink" Target="https://www.southkentcoastccg.nhs.uk/homepage/" TargetMode="External"/><Relationship Id="rId2456" Type="http://schemas.openxmlformats.org/officeDocument/2006/relationships/hyperlink" Target="https://www.kmpt.nhs.uk/about-us/accessibility/" TargetMode="External"/><Relationship Id="rId2663" Type="http://schemas.openxmlformats.org/officeDocument/2006/relationships/hyperlink" Target="https://shropshireccg.nhs.uk/accessibility/" TargetMode="External"/><Relationship Id="rId428" Type="http://schemas.openxmlformats.org/officeDocument/2006/relationships/hyperlink" Target="https://aub.ac.uk/" TargetMode="External"/><Relationship Id="rId635" Type="http://schemas.openxmlformats.org/officeDocument/2006/relationships/hyperlink" Target="https://www.west-norfolk.gov.uk/accessibility" TargetMode="External"/><Relationship Id="rId842" Type="http://schemas.openxmlformats.org/officeDocument/2006/relationships/hyperlink" Target="https://www.salford.gov.uk/help/accessibility-statement/" TargetMode="External"/><Relationship Id="rId1058" Type="http://schemas.openxmlformats.org/officeDocument/2006/relationships/hyperlink" Target="mailto:webmaster@derbyshiredales.gov.uk" TargetMode="External"/><Relationship Id="rId1265" Type="http://schemas.openxmlformats.org/officeDocument/2006/relationships/hyperlink" Target="https://www.wmfs.net/" TargetMode="External"/><Relationship Id="rId1472" Type="http://schemas.openxmlformats.org/officeDocument/2006/relationships/hyperlink" Target="https://www.preston.ac.uk/" TargetMode="External"/><Relationship Id="rId2109" Type="http://schemas.openxmlformats.org/officeDocument/2006/relationships/hyperlink" Target="https://www.yas.nhs.uk/" TargetMode="External"/><Relationship Id="rId2316" Type="http://schemas.openxmlformats.org/officeDocument/2006/relationships/hyperlink" Target="https://www.nhs.uk/Services/Trusts/Overview/DefaultView.aspx?id=89771" TargetMode="External"/><Relationship Id="rId2523" Type="http://schemas.openxmlformats.org/officeDocument/2006/relationships/hyperlink" Target="https://www.sussexpartnership.nhs.uk/accessibility" TargetMode="External"/><Relationship Id="rId702" Type="http://schemas.openxmlformats.org/officeDocument/2006/relationships/hyperlink" Target="https://www.herts.ac.uk/about-us/legal/accessibility-statement" TargetMode="External"/><Relationship Id="rId1125" Type="http://schemas.openxmlformats.org/officeDocument/2006/relationships/hyperlink" Target="https://www.scotland.police.uk/" TargetMode="External"/><Relationship Id="rId1332" Type="http://schemas.openxmlformats.org/officeDocument/2006/relationships/hyperlink" Target="https://www.bathcollege.ac.uk/" TargetMode="External"/><Relationship Id="rId1777" Type="http://schemas.openxmlformats.org/officeDocument/2006/relationships/hyperlink" Target="https://www.rotherham.ac.uk/accessibilty/" TargetMode="External"/><Relationship Id="rId1984" Type="http://schemas.openxmlformats.org/officeDocument/2006/relationships/hyperlink" Target="https://mft.nhs.uk/" TargetMode="External"/><Relationship Id="rId69" Type="http://schemas.openxmlformats.org/officeDocument/2006/relationships/hyperlink" Target="http://www.copeland.gov.uk/" TargetMode="External"/><Relationship Id="rId1637" Type="http://schemas.openxmlformats.org/officeDocument/2006/relationships/hyperlink" Target="mailto:marketing@ncclondon.ac.uk" TargetMode="External"/><Relationship Id="rId1844" Type="http://schemas.openxmlformats.org/officeDocument/2006/relationships/hyperlink" Target="https://www.fife.ac.uk/about-us/policies-procedures-plans-and-reports/accessibility/" TargetMode="External"/><Relationship Id="rId1704" Type="http://schemas.openxmlformats.org/officeDocument/2006/relationships/hyperlink" Target="https://www.holycross.ac.uk/website-accessibility/" TargetMode="External"/><Relationship Id="rId285" Type="http://schemas.openxmlformats.org/officeDocument/2006/relationships/hyperlink" Target="http://www.south-norfolk.gov.uk/" TargetMode="External"/><Relationship Id="rId1911" Type="http://schemas.openxmlformats.org/officeDocument/2006/relationships/hyperlink" Target="https://www.cambscommunityservices.nhs.uk/" TargetMode="External"/><Relationship Id="rId492" Type="http://schemas.openxmlformats.org/officeDocument/2006/relationships/hyperlink" Target="https://www.glyndwr.ac.uk/" TargetMode="External"/><Relationship Id="rId797" Type="http://schemas.openxmlformats.org/officeDocument/2006/relationships/hyperlink" Target="https://www.norwich.gov.uk/accessibility" TargetMode="External"/><Relationship Id="rId2173" Type="http://schemas.openxmlformats.org/officeDocument/2006/relationships/hyperlink" Target="http://www.haltonccg.nhs.uk/Pages/default.aspx" TargetMode="External"/><Relationship Id="rId2380" Type="http://schemas.openxmlformats.org/officeDocument/2006/relationships/hyperlink" Target="https://resolution.nhs.uk/accessibility/" TargetMode="External"/><Relationship Id="rId2478" Type="http://schemas.openxmlformats.org/officeDocument/2006/relationships/hyperlink" Target="https://www.mcht.nhs.uk/accessibility/" TargetMode="External"/><Relationship Id="rId145" Type="http://schemas.openxmlformats.org/officeDocument/2006/relationships/hyperlink" Target="http://www.scilly.gov.uk/" TargetMode="External"/><Relationship Id="rId352" Type="http://schemas.openxmlformats.org/officeDocument/2006/relationships/hyperlink" Target="http://www.wigan.gov.uk/" TargetMode="External"/><Relationship Id="rId1287" Type="http://schemas.openxmlformats.org/officeDocument/2006/relationships/hyperlink" Target="https://www.lsec.ac.uk/locations/bexley" TargetMode="External"/><Relationship Id="rId2033" Type="http://schemas.openxmlformats.org/officeDocument/2006/relationships/hyperlink" Target="https://www.ruh.nhs.uk/" TargetMode="External"/><Relationship Id="rId2240" Type="http://schemas.openxmlformats.org/officeDocument/2006/relationships/hyperlink" Target="https://www.salfordccg.nhs.uk/" TargetMode="External"/><Relationship Id="rId2685" Type="http://schemas.openxmlformats.org/officeDocument/2006/relationships/hyperlink" Target="https://www.thurrockccg.nhs.uk/about-us/about-us/accessibility" TargetMode="External"/><Relationship Id="rId212" Type="http://schemas.openxmlformats.org/officeDocument/2006/relationships/hyperlink" Target="http://www.ne-derbyshire.gov.uk/" TargetMode="External"/><Relationship Id="rId657" Type="http://schemas.openxmlformats.org/officeDocument/2006/relationships/hyperlink" Target="https://www.surrey.ac.uk/accessibility" TargetMode="External"/><Relationship Id="rId864" Type="http://schemas.openxmlformats.org/officeDocument/2006/relationships/hyperlink" Target="mailto:info@southoxon.gov.uk" TargetMode="External"/><Relationship Id="rId1494" Type="http://schemas.openxmlformats.org/officeDocument/2006/relationships/hyperlink" Target="https://www.scg.ac.uk/" TargetMode="External"/><Relationship Id="rId1799" Type="http://schemas.openxmlformats.org/officeDocument/2006/relationships/hyperlink" Target="https://www.sfx.ac.uk/website-accessibility" TargetMode="External"/><Relationship Id="rId2100" Type="http://schemas.openxmlformats.org/officeDocument/2006/relationships/hyperlink" Target="https://www.whittington.nhs.uk/" TargetMode="External"/><Relationship Id="rId2338" Type="http://schemas.openxmlformats.org/officeDocument/2006/relationships/hyperlink" Target="https://www.hra.nhs.uk/about-us/governance/accessibility/" TargetMode="External"/><Relationship Id="rId2545" Type="http://schemas.openxmlformats.org/officeDocument/2006/relationships/hyperlink" Target="https://www.uhcw.nhs.uk/accessibility/" TargetMode="External"/><Relationship Id="rId517" Type="http://schemas.openxmlformats.org/officeDocument/2006/relationships/hyperlink" Target="https://www.bradford.gov.uk/our-websites/accessibility/accessibility/" TargetMode="External"/><Relationship Id="rId724" Type="http://schemas.openxmlformats.org/officeDocument/2006/relationships/hyperlink" Target="https://www.brunel.ac.uk/About-this-website/Accessibility" TargetMode="External"/><Relationship Id="rId931" Type="http://schemas.openxmlformats.org/officeDocument/2006/relationships/hyperlink" Target="mailto:webmaster@warwickshire.gov.uk" TargetMode="External"/><Relationship Id="rId1147" Type="http://schemas.openxmlformats.org/officeDocument/2006/relationships/hyperlink" Target="https://www.westsussex.gov.uk/fire-emergencies-and-crime/west-sussex-fire-rescue-service/" TargetMode="External"/><Relationship Id="rId1354" Type="http://schemas.openxmlformats.org/officeDocument/2006/relationships/hyperlink" Target="https://www.wlc.ac.uk/" TargetMode="External"/><Relationship Id="rId1561" Type="http://schemas.openxmlformats.org/officeDocument/2006/relationships/hyperlink" Target="http://www.winstanley.ac.uk/" TargetMode="External"/><Relationship Id="rId2405" Type="http://schemas.openxmlformats.org/officeDocument/2006/relationships/hyperlink" Target="http://www.basildonandthurrock.nhs.uk/accessibility" TargetMode="External"/><Relationship Id="rId2612" Type="http://schemas.openxmlformats.org/officeDocument/2006/relationships/hyperlink" Target="https://www.greatyarmouthandwaveneyccg.nhs.uk/accessibility/" TargetMode="External"/><Relationship Id="rId60" Type="http://schemas.openxmlformats.org/officeDocument/2006/relationships/hyperlink" Target="http://www.chichester.gov.uk/" TargetMode="External"/><Relationship Id="rId1007" Type="http://schemas.openxmlformats.org/officeDocument/2006/relationships/hyperlink" Target="mailto:itshelp@hope.ac.uk" TargetMode="External"/><Relationship Id="rId1214" Type="http://schemas.openxmlformats.org/officeDocument/2006/relationships/hyperlink" Target="https://www.gov.gg/article/119688/Accessibility" TargetMode="External"/><Relationship Id="rId1421" Type="http://schemas.openxmlformats.org/officeDocument/2006/relationships/hyperlink" Target="https://www.lcb.ac.uk/" TargetMode="External"/><Relationship Id="rId1659" Type="http://schemas.openxmlformats.org/officeDocument/2006/relationships/hyperlink" Target="mailto:webmaster@candi.ac.uk" TargetMode="External"/><Relationship Id="rId1866" Type="http://schemas.openxmlformats.org/officeDocument/2006/relationships/hyperlink" Target="https://www.scilly.gov.uk/community-safety/fire-rescue" TargetMode="External"/><Relationship Id="rId1519" Type="http://schemas.openxmlformats.org/officeDocument/2006/relationships/hyperlink" Target="https://www.stcharles.ac.uk/" TargetMode="External"/><Relationship Id="rId1726" Type="http://schemas.openxmlformats.org/officeDocument/2006/relationships/hyperlink" Target="https://www.mbro.ac.uk/accessibility" TargetMode="External"/><Relationship Id="rId1933" Type="http://schemas.openxmlformats.org/officeDocument/2006/relationships/hyperlink" Target="https://www.enherts-tr.nhs.uk/" TargetMode="External"/><Relationship Id="rId18" Type="http://schemas.openxmlformats.org/officeDocument/2006/relationships/hyperlink" Target="http://www.blackburn.gov.uk/" TargetMode="External"/><Relationship Id="rId2195" Type="http://schemas.openxmlformats.org/officeDocument/2006/relationships/hyperlink" Target="http://www.knowsleyccg.nhs.uk/" TargetMode="External"/><Relationship Id="rId167" Type="http://schemas.openxmlformats.org/officeDocument/2006/relationships/hyperlink" Target="http://www.ealing.gov.uk/" TargetMode="External"/><Relationship Id="rId374" Type="http://schemas.openxmlformats.org/officeDocument/2006/relationships/hyperlink" Target="https://www.ucl.ac.uk/" TargetMode="External"/><Relationship Id="rId581" Type="http://schemas.openxmlformats.org/officeDocument/2006/relationships/hyperlink" Target="https://www.derbyshiredales.gov.uk/your-council/web-services/about-this-website/accessibility" TargetMode="External"/><Relationship Id="rId2055" Type="http://schemas.openxmlformats.org/officeDocument/2006/relationships/hyperlink" Target="https://www.southportandormskirk.nhs.uk/" TargetMode="External"/><Relationship Id="rId2262" Type="http://schemas.openxmlformats.org/officeDocument/2006/relationships/hyperlink" Target="https://www.sthelensccg.nhs.uk/" TargetMode="External"/><Relationship Id="rId234" Type="http://schemas.openxmlformats.org/officeDocument/2006/relationships/hyperlink" Target="http://www.pembrokeshire.gov.uk/" TargetMode="External"/><Relationship Id="rId679" Type="http://schemas.openxmlformats.org/officeDocument/2006/relationships/hyperlink" Target="https://www.nua.ac.uk/accessibility/" TargetMode="External"/><Relationship Id="rId886" Type="http://schemas.openxmlformats.org/officeDocument/2006/relationships/hyperlink" Target="https://www.stockton.gov.uk/disclaimer/website-help/accessibility-statement/" TargetMode="External"/><Relationship Id="rId2567" Type="http://schemas.openxmlformats.org/officeDocument/2006/relationships/hyperlink" Target="http://www.bassetlawccg.nhs.uk/accessibility" TargetMode="External"/><Relationship Id="rId2" Type="http://schemas.openxmlformats.org/officeDocument/2006/relationships/hyperlink" Target="http://www.allerdale.gov.uk/" TargetMode="External"/><Relationship Id="rId441" Type="http://schemas.openxmlformats.org/officeDocument/2006/relationships/hyperlink" Target="https://www.plymouth.ac.uk/" TargetMode="External"/><Relationship Id="rId539" Type="http://schemas.openxmlformats.org/officeDocument/2006/relationships/hyperlink" Target="https://www.sussex.ac.uk/about/website/accessibility" TargetMode="External"/><Relationship Id="rId746" Type="http://schemas.openxmlformats.org/officeDocument/2006/relationships/hyperlink" Target="mailto:web.team@richmond.gov.uk" TargetMode="External"/><Relationship Id="rId1071" Type="http://schemas.openxmlformats.org/officeDocument/2006/relationships/hyperlink" Target="mailto:web.team@hertfordshire.gov.uk" TargetMode="External"/><Relationship Id="rId1169" Type="http://schemas.openxmlformats.org/officeDocument/2006/relationships/hyperlink" Target="http://www.derbys-fire.gov.uk/" TargetMode="External"/><Relationship Id="rId1376" Type="http://schemas.openxmlformats.org/officeDocument/2006/relationships/hyperlink" Target="https://www.guildford.ac.uk/Home.aspx" TargetMode="External"/><Relationship Id="rId1583" Type="http://schemas.openxmlformats.org/officeDocument/2006/relationships/hyperlink" Target="http://www.smo.uhi.ac.uk/" TargetMode="External"/><Relationship Id="rId2122" Type="http://schemas.openxmlformats.org/officeDocument/2006/relationships/hyperlink" Target="https://www.blackburnwithdarwenccg.nhs.uk/" TargetMode="External"/><Relationship Id="rId2427" Type="http://schemas.openxmlformats.org/officeDocument/2006/relationships/hyperlink" Target="mailto:communications.helpdesk@ncic.nhs.uk" TargetMode="External"/><Relationship Id="rId301" Type="http://schemas.openxmlformats.org/officeDocument/2006/relationships/hyperlink" Target="http://www.stockton.gov.uk/" TargetMode="External"/><Relationship Id="rId953" Type="http://schemas.openxmlformats.org/officeDocument/2006/relationships/hyperlink" Target="https://www.woking.gov.uk/accessibility" TargetMode="External"/><Relationship Id="rId1029" Type="http://schemas.openxmlformats.org/officeDocument/2006/relationships/hyperlink" Target="mailto:web-team@bradford.ac.uk" TargetMode="External"/><Relationship Id="rId1236" Type="http://schemas.openxmlformats.org/officeDocument/2006/relationships/hyperlink" Target="https://www.westyorksfire.gov.uk/useful-links/accessibility/" TargetMode="External"/><Relationship Id="rId1790" Type="http://schemas.openxmlformats.org/officeDocument/2006/relationships/hyperlink" Target="https://www.southdevon.ac.uk/about-us/accessibility" TargetMode="External"/><Relationship Id="rId1888" Type="http://schemas.openxmlformats.org/officeDocument/2006/relationships/hyperlink" Target="http://www.ashfordstpeters.nhs.uk/" TargetMode="External"/><Relationship Id="rId2634" Type="http://schemas.openxmlformats.org/officeDocument/2006/relationships/hyperlink" Target="http://www.knowsleyccg.nhs.uk/accessibility/" TargetMode="External"/><Relationship Id="rId82" Type="http://schemas.openxmlformats.org/officeDocument/2006/relationships/hyperlink" Target="http://www.derby.gov.uk/" TargetMode="External"/><Relationship Id="rId606" Type="http://schemas.openxmlformats.org/officeDocument/2006/relationships/hyperlink" Target="https://www.folkestone-hythe.gov.uk/accessibility-and-site-map/accessibility" TargetMode="External"/><Relationship Id="rId813" Type="http://schemas.openxmlformats.org/officeDocument/2006/relationships/hyperlink" Target="https://en.powys.gov.uk/accessibility" TargetMode="External"/><Relationship Id="rId1443" Type="http://schemas.openxmlformats.org/officeDocument/2006/relationships/hyperlink" Target="https://www.newcollegedurham.ac.uk/" TargetMode="External"/><Relationship Id="rId1650" Type="http://schemas.openxmlformats.org/officeDocument/2006/relationships/hyperlink" Target="mailto:enquiries@sccb.ac.uk" TargetMode="External"/><Relationship Id="rId1748" Type="http://schemas.openxmlformats.org/officeDocument/2006/relationships/hyperlink" Target="https://www.swc.ac.uk/discover/public-information/accessibility" TargetMode="External"/><Relationship Id="rId1303" Type="http://schemas.openxmlformats.org/officeDocument/2006/relationships/hyperlink" Target="https://www.activatelearning.ac.uk/reading" TargetMode="External"/><Relationship Id="rId1510" Type="http://schemas.openxmlformats.org/officeDocument/2006/relationships/hyperlink" Target="https://www.southwark.ac.uk/" TargetMode="External"/><Relationship Id="rId1955" Type="http://schemas.openxmlformats.org/officeDocument/2006/relationships/hyperlink" Target="https://www.hct.nhs.uk/" TargetMode="External"/><Relationship Id="rId1608" Type="http://schemas.openxmlformats.org/officeDocument/2006/relationships/hyperlink" Target="https://www.bcot.ac.uk/information/accessibility/" TargetMode="External"/><Relationship Id="rId1815" Type="http://schemas.openxmlformats.org/officeDocument/2006/relationships/hyperlink" Target="http://www.tynemet.ac.uk/policies-governance/accessibility" TargetMode="External"/><Relationship Id="rId189" Type="http://schemas.openxmlformats.org/officeDocument/2006/relationships/hyperlink" Target="http://www.maidstone.gov.uk/" TargetMode="External"/><Relationship Id="rId396" Type="http://schemas.openxmlformats.org/officeDocument/2006/relationships/hyperlink" Target="https://www.sussex.ac.uk/" TargetMode="External"/><Relationship Id="rId2077" Type="http://schemas.openxmlformats.org/officeDocument/2006/relationships/hyperlink" Target="https://www.roh.nhs.uk/" TargetMode="External"/><Relationship Id="rId2284" Type="http://schemas.openxmlformats.org/officeDocument/2006/relationships/hyperlink" Target="https://www.warringtonccg.nhs.uk/" TargetMode="External"/><Relationship Id="rId2491" Type="http://schemas.openxmlformats.org/officeDocument/2006/relationships/hyperlink" Target="http://oxleas.nhs.uk/accessibility/" TargetMode="External"/><Relationship Id="rId256" Type="http://schemas.openxmlformats.org/officeDocument/2006/relationships/hyperlink" Target="http://www.kingston.gov.uk/" TargetMode="External"/><Relationship Id="rId463" Type="http://schemas.openxmlformats.org/officeDocument/2006/relationships/hyperlink" Target="https://www.tees.ac.uk/" TargetMode="External"/><Relationship Id="rId670" Type="http://schemas.openxmlformats.org/officeDocument/2006/relationships/hyperlink" Target="https://www.rgu.ac.uk/accessibility" TargetMode="External"/><Relationship Id="rId1093" Type="http://schemas.openxmlformats.org/officeDocument/2006/relationships/hyperlink" Target="https://www.derbyshire.police.uk/" TargetMode="External"/><Relationship Id="rId2144" Type="http://schemas.openxmlformats.org/officeDocument/2006/relationships/hyperlink" Target="https://www.coventryrugbyccg.nhs.uk/" TargetMode="External"/><Relationship Id="rId2351" Type="http://schemas.openxmlformats.org/officeDocument/2006/relationships/hyperlink" Target="https://www.southampton.ac.uk/about/governance/policies/accessibility-statement.page" TargetMode="External"/><Relationship Id="rId2589" Type="http://schemas.openxmlformats.org/officeDocument/2006/relationships/hyperlink" Target="http://www.cityandhackneyccg.nhs.uk/accessibility.htm" TargetMode="External"/><Relationship Id="rId116" Type="http://schemas.openxmlformats.org/officeDocument/2006/relationships/hyperlink" Target="http://www.gedling.gov.uk/" TargetMode="External"/><Relationship Id="rId323" Type="http://schemas.openxmlformats.org/officeDocument/2006/relationships/hyperlink" Target="http://www.threerivers.gov.uk/" TargetMode="External"/><Relationship Id="rId530" Type="http://schemas.openxmlformats.org/officeDocument/2006/relationships/hyperlink" Target="https://www.uws.ac.uk/about-our-website/accessibility/" TargetMode="External"/><Relationship Id="rId768" Type="http://schemas.openxmlformats.org/officeDocument/2006/relationships/hyperlink" Target="https://www.middevon.gov.uk/accessibility" TargetMode="External"/><Relationship Id="rId975" Type="http://schemas.openxmlformats.org/officeDocument/2006/relationships/hyperlink" Target="mailto:web-support@ucl.ac.uk" TargetMode="External"/><Relationship Id="rId1160" Type="http://schemas.openxmlformats.org/officeDocument/2006/relationships/hyperlink" Target="http://www.manchesterfire.gov.uk/" TargetMode="External"/><Relationship Id="rId1398" Type="http://schemas.openxmlformats.org/officeDocument/2006/relationships/hyperlink" Target="https://www.rhacc.ac.uk/" TargetMode="External"/><Relationship Id="rId2004" Type="http://schemas.openxmlformats.org/officeDocument/2006/relationships/hyperlink" Target="https://www.nwangliaft.nhs.uk/" TargetMode="External"/><Relationship Id="rId2211" Type="http://schemas.openxmlformats.org/officeDocument/2006/relationships/hyperlink" Target="https://www.neneccg.nhs.uk/" TargetMode="External"/><Relationship Id="rId2449" Type="http://schemas.openxmlformats.org/officeDocument/2006/relationships/hyperlink" Target="https://www.gwh.nhs.uk/general/accessibility" TargetMode="External"/><Relationship Id="rId2656" Type="http://schemas.openxmlformats.org/officeDocument/2006/relationships/hyperlink" Target="http://www.richmondccg.nhs.uk/about-us/transparency/accessibility" TargetMode="External"/><Relationship Id="rId628" Type="http://schemas.openxmlformats.org/officeDocument/2006/relationships/hyperlink" Target="https://www.huntingdonshire.gov.uk/council-democracy/our-website/accessibility/accessibility-statement-for-huntingdonshire-district-council/" TargetMode="External"/><Relationship Id="rId835" Type="http://schemas.openxmlformats.org/officeDocument/2006/relationships/hyperlink" Target="mailto:communications@rugby.gov.uk" TargetMode="External"/><Relationship Id="rId1258" Type="http://schemas.openxmlformats.org/officeDocument/2006/relationships/hyperlink" Target="http://www.northantsfire.gov.uk/accessibility/" TargetMode="External"/><Relationship Id="rId1465" Type="http://schemas.openxmlformats.org/officeDocument/2006/relationships/hyperlink" Target="https://www.psc.ac.uk/" TargetMode="External"/><Relationship Id="rId1672" Type="http://schemas.openxmlformats.org/officeDocument/2006/relationships/hyperlink" Target="http://www.cityofbristol.ac.uk/accessibility/" TargetMode="External"/><Relationship Id="rId2309" Type="http://schemas.openxmlformats.org/officeDocument/2006/relationships/hyperlink" Target="https://www.nhs.uk/Services/Trusts/Overview/DefaultView.aspx?id=89788" TargetMode="External"/><Relationship Id="rId2516" Type="http://schemas.openxmlformats.org/officeDocument/2006/relationships/hyperlink" Target="https://www.swft.nhs.uk/accessibility" TargetMode="External"/><Relationship Id="rId1020" Type="http://schemas.openxmlformats.org/officeDocument/2006/relationships/hyperlink" Target="mailto:help4u@dundee.ac.uk" TargetMode="External"/><Relationship Id="rId1118" Type="http://schemas.openxmlformats.org/officeDocument/2006/relationships/hyperlink" Target="https://www.thamesvalley.police.uk/" TargetMode="External"/><Relationship Id="rId1325" Type="http://schemas.openxmlformats.org/officeDocument/2006/relationships/hyperlink" Target="https://www.cirencester.ac.uk/" TargetMode="External"/><Relationship Id="rId1532" Type="http://schemas.openxmlformats.org/officeDocument/2006/relationships/hyperlink" Target="https://www.stratford.ac.uk/" TargetMode="External"/><Relationship Id="rId1977" Type="http://schemas.openxmlformats.org/officeDocument/2006/relationships/hyperlink" Target="https://www.lpft.nhs.uk/" TargetMode="External"/><Relationship Id="rId902" Type="http://schemas.openxmlformats.org/officeDocument/2006/relationships/hyperlink" Target="https://www.tamworth.gov.uk/accessibility" TargetMode="External"/><Relationship Id="rId1837" Type="http://schemas.openxmlformats.org/officeDocument/2006/relationships/hyperlink" Target="https://www1.ayrshire.ac.uk/" TargetMode="External"/><Relationship Id="rId31" Type="http://schemas.openxmlformats.org/officeDocument/2006/relationships/hyperlink" Target="http://www.brentwood.gov.uk/" TargetMode="External"/><Relationship Id="rId2099" Type="http://schemas.openxmlformats.org/officeDocument/2006/relationships/hyperlink" Target="http://www.waht.nhs.uk/" TargetMode="External"/><Relationship Id="rId180" Type="http://schemas.openxmlformats.org/officeDocument/2006/relationships/hyperlink" Target="http://www.newham.gov.uk/" TargetMode="External"/><Relationship Id="rId278" Type="http://schemas.openxmlformats.org/officeDocument/2006/relationships/hyperlink" Target="http://www.scambs.gov.uk/" TargetMode="External"/><Relationship Id="rId1904" Type="http://schemas.openxmlformats.org/officeDocument/2006/relationships/hyperlink" Target="https://www.bradfordhospitals.nhs.uk/" TargetMode="External"/><Relationship Id="rId485" Type="http://schemas.openxmlformats.org/officeDocument/2006/relationships/hyperlink" Target="https://www.rau.ac.uk/" TargetMode="External"/><Relationship Id="rId692" Type="http://schemas.openxmlformats.org/officeDocument/2006/relationships/hyperlink" Target="https://www.lincoln.ac.uk/home/abouttheuniversity/accessibility/" TargetMode="External"/><Relationship Id="rId2166" Type="http://schemas.openxmlformats.org/officeDocument/2006/relationships/hyperlink" Target="https://www.nhs.uk/Services/Trusts/Overview/DefaultView.aspx?id=89816" TargetMode="External"/><Relationship Id="rId2373" Type="http://schemas.openxmlformats.org/officeDocument/2006/relationships/hyperlink" Target="https://digital.nhs.uk/about-nhs-digital/accessibility" TargetMode="External"/><Relationship Id="rId2580" Type="http://schemas.openxmlformats.org/officeDocument/2006/relationships/hyperlink" Target="https://www.bromleyccg.nhs.uk/commitment-to-accessibility.htm" TargetMode="External"/><Relationship Id="rId138" Type="http://schemas.openxmlformats.org/officeDocument/2006/relationships/hyperlink" Target="http://www.hinckley-bosworth.gov.uk/" TargetMode="External"/><Relationship Id="rId345" Type="http://schemas.openxmlformats.org/officeDocument/2006/relationships/hyperlink" Target="http://www.westdevon.gov.uk/" TargetMode="External"/><Relationship Id="rId552" Type="http://schemas.openxmlformats.org/officeDocument/2006/relationships/hyperlink" Target="https://www.centralbedfordshire.gov.uk/accessibility" TargetMode="External"/><Relationship Id="rId997" Type="http://schemas.openxmlformats.org/officeDocument/2006/relationships/hyperlink" Target="mailto:web@nottingham.ac.uk" TargetMode="External"/><Relationship Id="rId1182" Type="http://schemas.openxmlformats.org/officeDocument/2006/relationships/hyperlink" Target="http://www.london-fire.gov.uk/" TargetMode="External"/><Relationship Id="rId2026" Type="http://schemas.openxmlformats.org/officeDocument/2006/relationships/hyperlink" Target="https://www.royalcornwall.nhs.uk/" TargetMode="External"/><Relationship Id="rId2233" Type="http://schemas.openxmlformats.org/officeDocument/2006/relationships/hyperlink" Target="https://www.oxfordshireccg.nhs.uk/" TargetMode="External"/><Relationship Id="rId2440" Type="http://schemas.openxmlformats.org/officeDocument/2006/relationships/hyperlink" Target="https://www.esht.nhs.uk/accessibility/" TargetMode="External"/><Relationship Id="rId2678" Type="http://schemas.openxmlformats.org/officeDocument/2006/relationships/hyperlink" Target="https://www.stokeccg.nhs.uk/accessibility" TargetMode="External"/><Relationship Id="rId205" Type="http://schemas.openxmlformats.org/officeDocument/2006/relationships/hyperlink" Target="http://www.newforestdc.gov.uk/" TargetMode="External"/><Relationship Id="rId412" Type="http://schemas.openxmlformats.org/officeDocument/2006/relationships/hyperlink" Target="https://www.uca.ac.uk/" TargetMode="External"/><Relationship Id="rId857" Type="http://schemas.openxmlformats.org/officeDocument/2006/relationships/hyperlink" Target="mailto:communications@scambs.gov.uk" TargetMode="External"/><Relationship Id="rId1042" Type="http://schemas.openxmlformats.org/officeDocument/2006/relationships/hyperlink" Target="mailto:webteam@blackburn.gov.uk" TargetMode="External"/><Relationship Id="rId1487" Type="http://schemas.openxmlformats.org/officeDocument/2006/relationships/hyperlink" Target="https://www.runshaw.ac.uk/" TargetMode="External"/><Relationship Id="rId1694" Type="http://schemas.openxmlformats.org/officeDocument/2006/relationships/hyperlink" Target="https://www.harlow-college.ac.uk/component/content/?id=89&amp;Itemid=349" TargetMode="External"/><Relationship Id="rId2300" Type="http://schemas.openxmlformats.org/officeDocument/2006/relationships/hyperlink" Target="https://www.nhs.uk/Services/Trusts/Overview/DefaultView.aspx?id=89784" TargetMode="External"/><Relationship Id="rId2538" Type="http://schemas.openxmlformats.org/officeDocument/2006/relationships/hyperlink" Target="https://www.ulh.nhs.uk/support/accessibility/" TargetMode="External"/><Relationship Id="rId717" Type="http://schemas.openxmlformats.org/officeDocument/2006/relationships/hyperlink" Target="https://www.chester.ac.uk/about/accessibility" TargetMode="External"/><Relationship Id="rId924" Type="http://schemas.openxmlformats.org/officeDocument/2006/relationships/hyperlink" Target="mailto:contactonevale@valeofglamorgan.gov.uk" TargetMode="External"/><Relationship Id="rId1347" Type="http://schemas.openxmlformats.org/officeDocument/2006/relationships/hyperlink" Target="https://www.croydon.ac.uk/" TargetMode="External"/><Relationship Id="rId1554" Type="http://schemas.openxmlformats.org/officeDocument/2006/relationships/hyperlink" Target="https://www.west-thames.ac.uk/" TargetMode="External"/><Relationship Id="rId1761" Type="http://schemas.openxmlformats.org/officeDocument/2006/relationships/hyperlink" Target="https://www.paston.ac.uk/website-accessibility/" TargetMode="External"/><Relationship Id="rId1999" Type="http://schemas.openxmlformats.org/officeDocument/2006/relationships/hyperlink" Target="https://www.nelft.nhs.uk/" TargetMode="External"/><Relationship Id="rId2605" Type="http://schemas.openxmlformats.org/officeDocument/2006/relationships/hyperlink" Target="https://eastleicestershireandrutlandccg.nhs.uk/accessibility-statement/" TargetMode="External"/><Relationship Id="rId53" Type="http://schemas.openxmlformats.org/officeDocument/2006/relationships/hyperlink" Target="http://www.charnwood.gov.uk/" TargetMode="External"/><Relationship Id="rId1207" Type="http://schemas.openxmlformats.org/officeDocument/2006/relationships/hyperlink" Target="mailto:dppwebmaster@dyfed-powys.pnn.police.uk" TargetMode="External"/><Relationship Id="rId1414" Type="http://schemas.openxmlformats.org/officeDocument/2006/relationships/hyperlink" Target="https://www.kgv.ac.uk/" TargetMode="External"/><Relationship Id="rId1621" Type="http://schemas.openxmlformats.org/officeDocument/2006/relationships/hyperlink" Target="https://www.bmet.ac.uk/accessibility-statement/" TargetMode="External"/><Relationship Id="rId1859" Type="http://schemas.openxmlformats.org/officeDocument/2006/relationships/hyperlink" Target="https://www.glasgowkelvin.ac.uk/" TargetMode="External"/><Relationship Id="rId1719" Type="http://schemas.openxmlformats.org/officeDocument/2006/relationships/hyperlink" Target="mailto:info@lcwc.ac.uk" TargetMode="External"/><Relationship Id="rId1926" Type="http://schemas.openxmlformats.org/officeDocument/2006/relationships/hyperlink" Target="http://www.dchs.nhs.uk/" TargetMode="External"/><Relationship Id="rId2090" Type="http://schemas.openxmlformats.org/officeDocument/2006/relationships/hyperlink" Target="http://www.uhnm.nhs.uk/Pages/Home.aspx" TargetMode="External"/><Relationship Id="rId2188" Type="http://schemas.openxmlformats.org/officeDocument/2006/relationships/hyperlink" Target="https://www.hounslowccg.nhs.uk/" TargetMode="External"/><Relationship Id="rId2395" Type="http://schemas.openxmlformats.org/officeDocument/2006/relationships/hyperlink" Target="https://www.england.nhs.uk/accessibility/" TargetMode="External"/><Relationship Id="rId367" Type="http://schemas.openxmlformats.org/officeDocument/2006/relationships/hyperlink" Target="http://www.ox.ac.uk/" TargetMode="External"/><Relationship Id="rId574" Type="http://schemas.openxmlformats.org/officeDocument/2006/relationships/hyperlink" Target="http://www.dacorum.gov.uk/home/tools/accessibility-statement" TargetMode="External"/><Relationship Id="rId2048" Type="http://schemas.openxmlformats.org/officeDocument/2006/relationships/hyperlink" Target="https://www.southtees.nhs.uk/" TargetMode="External"/><Relationship Id="rId2255" Type="http://schemas.openxmlformats.org/officeDocument/2006/relationships/hyperlink" Target="https://www.southwarwickshireccg.nhs.uk/" TargetMode="External"/><Relationship Id="rId227" Type="http://schemas.openxmlformats.org/officeDocument/2006/relationships/hyperlink" Target="http://www.nottinghamcity.gov.uk/" TargetMode="External"/><Relationship Id="rId781" Type="http://schemas.openxmlformats.org/officeDocument/2006/relationships/hyperlink" Target="http://www.northdevon.gov.uk/support/accessibility/" TargetMode="External"/><Relationship Id="rId879" Type="http://schemas.openxmlformats.org/officeDocument/2006/relationships/hyperlink" Target="mailto:corporatesupport@staffordbc.gov.uk" TargetMode="External"/><Relationship Id="rId2462" Type="http://schemas.openxmlformats.org/officeDocument/2006/relationships/hyperlink" Target="https://www.lscft.nhs.uk/accessibility" TargetMode="External"/><Relationship Id="rId434" Type="http://schemas.openxmlformats.org/officeDocument/2006/relationships/hyperlink" Target="https://www.aber.ac.uk/en/" TargetMode="External"/><Relationship Id="rId641" Type="http://schemas.openxmlformats.org/officeDocument/2006/relationships/hyperlink" Target="https://www.leicestershire.gov.uk/accessibility" TargetMode="External"/><Relationship Id="rId739" Type="http://schemas.openxmlformats.org/officeDocument/2006/relationships/hyperlink" Target="https://www.islington.gov.uk/accessibility/website-accessibility" TargetMode="External"/><Relationship Id="rId1064" Type="http://schemas.openxmlformats.org/officeDocument/2006/relationships/hyperlink" Target="mailto:webteam@folkestone-hythe.gov.uk" TargetMode="External"/><Relationship Id="rId1271" Type="http://schemas.openxmlformats.org/officeDocument/2006/relationships/hyperlink" Target="mailto:web@bathspa.ac.uk" TargetMode="External"/><Relationship Id="rId1369" Type="http://schemas.openxmlformats.org/officeDocument/2006/relationships/hyperlink" Target="http://www.gateshead.ac.uk/" TargetMode="External"/><Relationship Id="rId1576" Type="http://schemas.openxmlformats.org/officeDocument/2006/relationships/hyperlink" Target="https://www.dumgal.ac.uk/dumgalportal/" TargetMode="External"/><Relationship Id="rId2115" Type="http://schemas.openxmlformats.org/officeDocument/2006/relationships/hyperlink" Target="https://basildonandbrentwoodccg.nhs.uk/" TargetMode="External"/><Relationship Id="rId2322" Type="http://schemas.openxmlformats.org/officeDocument/2006/relationships/hyperlink" Target="https://www.nhs.uk/Services/Trusts/Overview/DefaultView.aspx?id=89782" TargetMode="External"/><Relationship Id="rId501" Type="http://schemas.openxmlformats.org/officeDocument/2006/relationships/hyperlink" Target="https://www.barnsley.gov.uk/services/accessibility/website-accessibility/" TargetMode="External"/><Relationship Id="rId946" Type="http://schemas.openxmlformats.org/officeDocument/2006/relationships/hyperlink" Target="https://www.westsussex.gov.uk/accessibility-and-usability/" TargetMode="External"/><Relationship Id="rId1131" Type="http://schemas.openxmlformats.org/officeDocument/2006/relationships/hyperlink" Target="http://www.mod.police.uk/" TargetMode="External"/><Relationship Id="rId1229" Type="http://schemas.openxmlformats.org/officeDocument/2006/relationships/hyperlink" Target="https://www.ddfire.gov.uk/accessibility-and-access-information" TargetMode="External"/><Relationship Id="rId1783" Type="http://schemas.openxmlformats.org/officeDocument/2006/relationships/hyperlink" Target="http://www.sheffcol.ac.uk/about-us/accessibility-statement" TargetMode="External"/><Relationship Id="rId1990" Type="http://schemas.openxmlformats.org/officeDocument/2006/relationships/hyperlink" Target="https://www.mpft.nhs.uk/" TargetMode="External"/><Relationship Id="rId2627" Type="http://schemas.openxmlformats.org/officeDocument/2006/relationships/hyperlink" Target="https://www.highwealdleweshavensccg.nhs.uk/accessibility/" TargetMode="External"/><Relationship Id="rId75" Type="http://schemas.openxmlformats.org/officeDocument/2006/relationships/hyperlink" Target="http://www.crawley.gov.uk/" TargetMode="External"/><Relationship Id="rId806" Type="http://schemas.openxmlformats.org/officeDocument/2006/relationships/hyperlink" Target="https://www.oxfordshire.gov.uk/council/about-website/help-using-site" TargetMode="External"/><Relationship Id="rId1436" Type="http://schemas.openxmlformats.org/officeDocument/2006/relationships/hyperlink" Target="https://www.midkent.ac.uk/" TargetMode="External"/><Relationship Id="rId1643" Type="http://schemas.openxmlformats.org/officeDocument/2006/relationships/hyperlink" Target="https://www.brock.ac.uk/accessibility/" TargetMode="External"/><Relationship Id="rId1850" Type="http://schemas.openxmlformats.org/officeDocument/2006/relationships/hyperlink" Target="http://www.ed-coll.ac.uk/Welcome/Governance/Equality-Diversity-And-Inclusion/Accessibility" TargetMode="External"/><Relationship Id="rId1503" Type="http://schemas.openxmlformats.org/officeDocument/2006/relationships/hyperlink" Target="https://www.southessex.ac.uk/" TargetMode="External"/><Relationship Id="rId1710" Type="http://schemas.openxmlformats.org/officeDocument/2006/relationships/hyperlink" Target="https://www.kidderminster.ac.uk/accessibility/" TargetMode="External"/><Relationship Id="rId1948" Type="http://schemas.openxmlformats.org/officeDocument/2006/relationships/hyperlink" Target="https://www.gloshospitals.nhs.uk/" TargetMode="External"/><Relationship Id="rId291" Type="http://schemas.openxmlformats.org/officeDocument/2006/relationships/hyperlink" Target="http://www.southampton.gov.uk/" TargetMode="External"/><Relationship Id="rId1808" Type="http://schemas.openxmlformats.org/officeDocument/2006/relationships/hyperlink" Target="https://www.stratford.ac.uk/accessibility/" TargetMode="External"/><Relationship Id="rId151" Type="http://schemas.openxmlformats.org/officeDocument/2006/relationships/hyperlink" Target="http://www.knowsley.gov.uk/" TargetMode="External"/><Relationship Id="rId389" Type="http://schemas.openxmlformats.org/officeDocument/2006/relationships/hyperlink" Target="https://www.kcl.ac.uk/" TargetMode="External"/><Relationship Id="rId596" Type="http://schemas.openxmlformats.org/officeDocument/2006/relationships/hyperlink" Target="https://www.lewes-eastbourne.gov.uk/help-and-accessibility/accessibility/" TargetMode="External"/><Relationship Id="rId2277" Type="http://schemas.openxmlformats.org/officeDocument/2006/relationships/hyperlink" Target="https://www.traffordccg.nhs.uk/Home.aspx" TargetMode="External"/><Relationship Id="rId2484" Type="http://schemas.openxmlformats.org/officeDocument/2006/relationships/hyperlink" Target="https://www.neas.nhs.uk/accessibility.aspx" TargetMode="External"/><Relationship Id="rId2691" Type="http://schemas.openxmlformats.org/officeDocument/2006/relationships/hyperlink" Target="https://www.warwickshirenorthccg.nhs.uk/Website-Accessibility" TargetMode="External"/><Relationship Id="rId249" Type="http://schemas.openxmlformats.org/officeDocument/2006/relationships/hyperlink" Target="http://www.rochdale.gov.uk/" TargetMode="External"/><Relationship Id="rId456" Type="http://schemas.openxmlformats.org/officeDocument/2006/relationships/hyperlink" Target="https://www.kingston.ac.uk/" TargetMode="External"/><Relationship Id="rId663" Type="http://schemas.openxmlformats.org/officeDocument/2006/relationships/hyperlink" Target="https://www.solent.ac.uk/disclaimer/accessibility" TargetMode="External"/><Relationship Id="rId870" Type="http://schemas.openxmlformats.org/officeDocument/2006/relationships/hyperlink" Target="https://www.southend.gov.uk/accessibility/home" TargetMode="External"/><Relationship Id="rId1086" Type="http://schemas.openxmlformats.org/officeDocument/2006/relationships/hyperlink" Target="https://www.avonandsomerset.police.uk/" TargetMode="External"/><Relationship Id="rId1293" Type="http://schemas.openxmlformats.org/officeDocument/2006/relationships/hyperlink" Target="https://www.bishopburton.ac.uk/" TargetMode="External"/><Relationship Id="rId2137" Type="http://schemas.openxmlformats.org/officeDocument/2006/relationships/hyperlink" Target="https://www.canterburycoastalccg.nhs.uk/" TargetMode="External"/><Relationship Id="rId2344" Type="http://schemas.openxmlformats.org/officeDocument/2006/relationships/hyperlink" Target="https://www.falmouth.ac.uk/accessibility/accessibility-statement" TargetMode="External"/><Relationship Id="rId2551" Type="http://schemas.openxmlformats.org/officeDocument/2006/relationships/hyperlink" Target="https://www.wsh.nhs.uk/Website-accessibility.aspx" TargetMode="External"/><Relationship Id="rId109" Type="http://schemas.openxmlformats.org/officeDocument/2006/relationships/hyperlink" Target="http://www.fareham.gov.uk/" TargetMode="External"/><Relationship Id="rId316" Type="http://schemas.openxmlformats.org/officeDocument/2006/relationships/hyperlink" Target="http://www.tandridge.gov.uk/" TargetMode="External"/><Relationship Id="rId523" Type="http://schemas.openxmlformats.org/officeDocument/2006/relationships/hyperlink" Target="https://www.bristol.gov.uk/about-our-website/accessibility" TargetMode="External"/><Relationship Id="rId968" Type="http://schemas.openxmlformats.org/officeDocument/2006/relationships/hyperlink" Target="mailto:web@worc.ac.uk" TargetMode="External"/><Relationship Id="rId1153" Type="http://schemas.openxmlformats.org/officeDocument/2006/relationships/hyperlink" Target="http://www.northyorksfire.gov.uk/" TargetMode="External"/><Relationship Id="rId1598" Type="http://schemas.openxmlformats.org/officeDocument/2006/relationships/hyperlink" Target="http://www.swc.ac.uk/" TargetMode="External"/><Relationship Id="rId2204" Type="http://schemas.openxmlformats.org/officeDocument/2006/relationships/hyperlink" Target="https://manchesterccg.nhs.uk/" TargetMode="External"/><Relationship Id="rId2649" Type="http://schemas.openxmlformats.org/officeDocument/2006/relationships/hyperlink" Target="https://www.norwichccg.nhs.uk/accessibility" TargetMode="External"/><Relationship Id="rId97" Type="http://schemas.openxmlformats.org/officeDocument/2006/relationships/hyperlink" Target="http://www.eastriding.gov.uk/" TargetMode="External"/><Relationship Id="rId730" Type="http://schemas.openxmlformats.org/officeDocument/2006/relationships/hyperlink" Target="https://www.beds.ac.uk/contactus/accessibility/" TargetMode="External"/><Relationship Id="rId828" Type="http://schemas.openxmlformats.org/officeDocument/2006/relationships/hyperlink" Target="mailto:webmaster@rossendalebc.gov.uk" TargetMode="External"/><Relationship Id="rId1013" Type="http://schemas.openxmlformats.org/officeDocument/2006/relationships/hyperlink" Target="mailto:8888@kcl.ac.uk" TargetMode="External"/><Relationship Id="rId1360" Type="http://schemas.openxmlformats.org/officeDocument/2006/relationships/hyperlink" Target="https://www.windsor-forest.ac.uk/strodes-college.html" TargetMode="External"/><Relationship Id="rId1458" Type="http://schemas.openxmlformats.org/officeDocument/2006/relationships/hyperlink" Target="https://www.northumberland.ac.uk/" TargetMode="External"/><Relationship Id="rId1665" Type="http://schemas.openxmlformats.org/officeDocument/2006/relationships/hyperlink" Target="https://www.cityplym.ac.uk/accessibility/" TargetMode="External"/><Relationship Id="rId1872" Type="http://schemas.openxmlformats.org/officeDocument/2006/relationships/hyperlink" Target="https://www.essex.police.uk/hyg/accessibility/" TargetMode="External"/><Relationship Id="rId2411" Type="http://schemas.openxmlformats.org/officeDocument/2006/relationships/hyperlink" Target="https://www.bsuh.nhs.uk/accessibility/" TargetMode="External"/><Relationship Id="rId2509" Type="http://schemas.openxmlformats.org/officeDocument/2006/relationships/hyperlink" Target="https://www.sth.nhs.uk/accessibility" TargetMode="External"/><Relationship Id="rId1220" Type="http://schemas.openxmlformats.org/officeDocument/2006/relationships/hyperlink" Target="https://bucksfire.gov.uk/contact-us/accessibility/" TargetMode="External"/><Relationship Id="rId1318" Type="http://schemas.openxmlformats.org/officeDocument/2006/relationships/hyperlink" Target="https://www.nottinghamcollege.ac.uk/" TargetMode="External"/><Relationship Id="rId1525" Type="http://schemas.openxmlformats.org/officeDocument/2006/relationships/hyperlink" Target="http://www.stvincent.ac.uk/" TargetMode="External"/><Relationship Id="rId1732" Type="http://schemas.openxmlformats.org/officeDocument/2006/relationships/hyperlink" Target="https://www.stamford.ac.uk/" TargetMode="External"/><Relationship Id="rId24" Type="http://schemas.openxmlformats.org/officeDocument/2006/relationships/hyperlink" Target="http://www.poole.gov.uk/" TargetMode="External"/><Relationship Id="rId2299" Type="http://schemas.openxmlformats.org/officeDocument/2006/relationships/hyperlink" Target="http://www.wyreforestccg.nhs.uk/" TargetMode="External"/><Relationship Id="rId173" Type="http://schemas.openxmlformats.org/officeDocument/2006/relationships/hyperlink" Target="http://www.havering.gov.uk/" TargetMode="External"/><Relationship Id="rId380" Type="http://schemas.openxmlformats.org/officeDocument/2006/relationships/hyperlink" Target="https://www.ed.ac.uk/" TargetMode="External"/><Relationship Id="rId2061" Type="http://schemas.openxmlformats.org/officeDocument/2006/relationships/hyperlink" Target="https://www.sussexcommunity.nhs.uk/" TargetMode="External"/><Relationship Id="rId240" Type="http://schemas.openxmlformats.org/officeDocument/2006/relationships/hyperlink" Target="http://www.powys.gov.uk/" TargetMode="External"/><Relationship Id="rId478" Type="http://schemas.openxmlformats.org/officeDocument/2006/relationships/hyperlink" Target="https://www.uel.ac.uk/" TargetMode="External"/><Relationship Id="rId685" Type="http://schemas.openxmlformats.org/officeDocument/2006/relationships/hyperlink" Target="https://www2.mmu.ac.uk/accessibility/" TargetMode="External"/><Relationship Id="rId892" Type="http://schemas.openxmlformats.org/officeDocument/2006/relationships/hyperlink" Target="https://www.suffolk.gov.uk/about/web-accessibility/" TargetMode="External"/><Relationship Id="rId2159" Type="http://schemas.openxmlformats.org/officeDocument/2006/relationships/hyperlink" Target="https://www.eastridingofyorkshireccg.nhs.uk/" TargetMode="External"/><Relationship Id="rId2366" Type="http://schemas.openxmlformats.org/officeDocument/2006/relationships/hyperlink" Target="mailto:nhsi.digital@nhs.net" TargetMode="External"/><Relationship Id="rId2573" Type="http://schemas.openxmlformats.org/officeDocument/2006/relationships/hyperlink" Target="http://www.buryccg.nhs.uk/accessibility/" TargetMode="External"/><Relationship Id="rId100" Type="http://schemas.openxmlformats.org/officeDocument/2006/relationships/hyperlink" Target="http://www.eastbourne.gov.uk/" TargetMode="External"/><Relationship Id="rId338" Type="http://schemas.openxmlformats.org/officeDocument/2006/relationships/hyperlink" Target="http://www.warwickshire.gov.uk/" TargetMode="External"/><Relationship Id="rId545" Type="http://schemas.openxmlformats.org/officeDocument/2006/relationships/hyperlink" Target="https://www.cambridgeshire.gov.uk/accessibility/" TargetMode="External"/><Relationship Id="rId752" Type="http://schemas.openxmlformats.org/officeDocument/2006/relationships/hyperlink" Target="https://www.walthamforest.gov.uk/content/website-accessibility" TargetMode="External"/><Relationship Id="rId1175" Type="http://schemas.openxmlformats.org/officeDocument/2006/relationships/hyperlink" Target="https://www.shropshirefire.gov.uk/" TargetMode="External"/><Relationship Id="rId1382" Type="http://schemas.openxmlformats.org/officeDocument/2006/relationships/hyperlink" Target="https://www.hartlepoolfe.ac.uk/" TargetMode="External"/><Relationship Id="rId2019" Type="http://schemas.openxmlformats.org/officeDocument/2006/relationships/hyperlink" Target="https://www.poole.nhs.uk/" TargetMode="External"/><Relationship Id="rId2226" Type="http://schemas.openxmlformats.org/officeDocument/2006/relationships/hyperlink" Target="https://www.nwsurreyccg.nhs.uk/" TargetMode="External"/><Relationship Id="rId2433" Type="http://schemas.openxmlformats.org/officeDocument/2006/relationships/hyperlink" Target="mailto:web.enh-tr@nhs.net" TargetMode="External"/><Relationship Id="rId2640" Type="http://schemas.openxmlformats.org/officeDocument/2006/relationships/hyperlink" Target="https://www.midessexccg.nhs.uk/accessibility" TargetMode="External"/><Relationship Id="rId405" Type="http://schemas.openxmlformats.org/officeDocument/2006/relationships/hyperlink" Target="https://www.qmul.ac.uk/" TargetMode="External"/><Relationship Id="rId612" Type="http://schemas.openxmlformats.org/officeDocument/2006/relationships/hyperlink" Target="https://www.great-yarmouth.gov.uk/accessibility" TargetMode="External"/><Relationship Id="rId1035" Type="http://schemas.openxmlformats.org/officeDocument/2006/relationships/hyperlink" Target="mailto:isservicedesk@abertay.ac.uk" TargetMode="External"/><Relationship Id="rId1242" Type="http://schemas.openxmlformats.org/officeDocument/2006/relationships/hyperlink" Target="https://www.lancaster.ac.uk/" TargetMode="External"/><Relationship Id="rId1687" Type="http://schemas.openxmlformats.org/officeDocument/2006/relationships/hyperlink" Target="https://exe-coll.ac.uk/accessibility/" TargetMode="External"/><Relationship Id="rId1894" Type="http://schemas.openxmlformats.org/officeDocument/2006/relationships/hyperlink" Target="http://www.basildonandthurrock.nhs.uk/" TargetMode="External"/><Relationship Id="rId2500" Type="http://schemas.openxmlformats.org/officeDocument/2006/relationships/hyperlink" Target="https://www.scarboroughryedaleccg.nhs.uk/home/accessibility/" TargetMode="External"/><Relationship Id="rId917" Type="http://schemas.openxmlformats.org/officeDocument/2006/relationships/hyperlink" Target="https://www.torbay.gov.uk/website-help/accessibility/" TargetMode="External"/><Relationship Id="rId1102" Type="http://schemas.openxmlformats.org/officeDocument/2006/relationships/hyperlink" Target="https://www.humberside.police.uk/" TargetMode="External"/><Relationship Id="rId1547" Type="http://schemas.openxmlformats.org/officeDocument/2006/relationships/hyperlink" Target="https://www.wakefield.ac.uk/" TargetMode="External"/><Relationship Id="rId1754" Type="http://schemas.openxmlformats.org/officeDocument/2006/relationships/hyperlink" Target="https://www.cambria.ac.uk/accessibility/" TargetMode="External"/><Relationship Id="rId1961" Type="http://schemas.openxmlformats.org/officeDocument/2006/relationships/hyperlink" Target="https://www.imperial.nhs.uk/" TargetMode="External"/><Relationship Id="rId46" Type="http://schemas.openxmlformats.org/officeDocument/2006/relationships/hyperlink" Target="https://www.canterbury.gov.uk/" TargetMode="External"/><Relationship Id="rId1407" Type="http://schemas.openxmlformats.org/officeDocument/2006/relationships/hyperlink" Target="https://www.leggott.ac.uk/" TargetMode="External"/><Relationship Id="rId1614" Type="http://schemas.openxmlformats.org/officeDocument/2006/relationships/hyperlink" Target="https://www.lsec.ac.uk/accessibility-statement?highlight=WyJhY2Nlc3NpYmlsaXR5Il0=" TargetMode="External"/><Relationship Id="rId1821" Type="http://schemas.openxmlformats.org/officeDocument/2006/relationships/hyperlink" Target="https://www.wvr.ac.uk/" TargetMode="External"/><Relationship Id="rId195" Type="http://schemas.openxmlformats.org/officeDocument/2006/relationships/hyperlink" Target="http://www.melton.gov.uk/" TargetMode="External"/><Relationship Id="rId1919" Type="http://schemas.openxmlformats.org/officeDocument/2006/relationships/hyperlink" Target="https://www.cornwallft.nhs.uk/" TargetMode="External"/><Relationship Id="rId2083" Type="http://schemas.openxmlformats.org/officeDocument/2006/relationships/hyperlink" Target="https://www.uhdb.nhs.uk/" TargetMode="External"/><Relationship Id="rId2290" Type="http://schemas.openxmlformats.org/officeDocument/2006/relationships/hyperlink" Target="http://www.westlancashireccg.nhs.uk/" TargetMode="External"/><Relationship Id="rId2388" Type="http://schemas.openxmlformats.org/officeDocument/2006/relationships/hyperlink" Target="https://www.nhs.uk/accessibility/about-accessibility/" TargetMode="External"/><Relationship Id="rId2595" Type="http://schemas.openxmlformats.org/officeDocument/2006/relationships/hyperlink" Target="http://www.derbyandderbyshireccg.nhs.uk/hidden/accessibility/" TargetMode="External"/><Relationship Id="rId262" Type="http://schemas.openxmlformats.org/officeDocument/2006/relationships/hyperlink" Target="http://www.rutland.gov.uk/" TargetMode="External"/><Relationship Id="rId567" Type="http://schemas.openxmlformats.org/officeDocument/2006/relationships/hyperlink" Target="https://www.conwy.gov.uk/en/Council/Accessibility-statement.aspx" TargetMode="External"/><Relationship Id="rId1197" Type="http://schemas.openxmlformats.org/officeDocument/2006/relationships/hyperlink" Target="https://www.norfolk.police.uk/accessability" TargetMode="External"/><Relationship Id="rId2150" Type="http://schemas.openxmlformats.org/officeDocument/2006/relationships/hyperlink" Target="https://devonccg.nhs.uk/" TargetMode="External"/><Relationship Id="rId2248" Type="http://schemas.openxmlformats.org/officeDocument/2006/relationships/hyperlink" Target="https://www.southeasternhampshireccg.nhs.uk/" TargetMode="External"/><Relationship Id="rId122" Type="http://schemas.openxmlformats.org/officeDocument/2006/relationships/hyperlink" Target="http://www.guildford.gov.uk/" TargetMode="External"/><Relationship Id="rId774" Type="http://schemas.openxmlformats.org/officeDocument/2006/relationships/hyperlink" Target="https://www.monmouthshire.gov.uk/accessibility/" TargetMode="External"/><Relationship Id="rId981" Type="http://schemas.openxmlformats.org/officeDocument/2006/relationships/hyperlink" Target="mailto:marketing@staffs.ac.uk" TargetMode="External"/><Relationship Id="rId1057" Type="http://schemas.openxmlformats.org/officeDocument/2006/relationships/hyperlink" Target="mailto:mydarlington@darlington.gov.uk" TargetMode="External"/><Relationship Id="rId2010" Type="http://schemas.openxmlformats.org/officeDocument/2006/relationships/hyperlink" Target="https://www.cntw.nhs.uk/" TargetMode="External"/><Relationship Id="rId2455" Type="http://schemas.openxmlformats.org/officeDocument/2006/relationships/hyperlink" Target="https://www.jpaget.nhs.uk/accessibility/" TargetMode="External"/><Relationship Id="rId2662" Type="http://schemas.openxmlformats.org/officeDocument/2006/relationships/hyperlink" Target="mailto:sheccg.comms@nhs.net" TargetMode="External"/><Relationship Id="rId427" Type="http://schemas.openxmlformats.org/officeDocument/2006/relationships/hyperlink" Target="https://www.hud.ac.uk/" TargetMode="External"/><Relationship Id="rId634" Type="http://schemas.openxmlformats.org/officeDocument/2006/relationships/hyperlink" Target="https://www.kettering.gov.uk/info/20039/customer_services/12216/accessibility_statement" TargetMode="External"/><Relationship Id="rId841" Type="http://schemas.openxmlformats.org/officeDocument/2006/relationships/hyperlink" Target="https://www.ryedale.gov.uk/your-council/local-information-statistics/website-accessibility-statement.html" TargetMode="External"/><Relationship Id="rId1264" Type="http://schemas.openxmlformats.org/officeDocument/2006/relationships/hyperlink" Target="mailto:contact@wmfs.net" TargetMode="External"/><Relationship Id="rId1471" Type="http://schemas.openxmlformats.org/officeDocument/2006/relationships/hyperlink" Target="https://www.portsmouth-college.ac.uk/" TargetMode="External"/><Relationship Id="rId1569" Type="http://schemas.openxmlformats.org/officeDocument/2006/relationships/hyperlink" Target="http://www.xaverian.ac.uk/" TargetMode="External"/><Relationship Id="rId2108" Type="http://schemas.openxmlformats.org/officeDocument/2006/relationships/hyperlink" Target="https://www.yorkhospitals.nhs.uk/" TargetMode="External"/><Relationship Id="rId2315" Type="http://schemas.openxmlformats.org/officeDocument/2006/relationships/hyperlink" Target="https://www.nhs.uk/Services/Trusts/Overview/DefaultView.aspx?id=89645" TargetMode="External"/><Relationship Id="rId2522" Type="http://schemas.openxmlformats.org/officeDocument/2006/relationships/hyperlink" Target="https://www.sussexcommunity.nhs.uk/accessibility.htm" TargetMode="External"/><Relationship Id="rId701" Type="http://schemas.openxmlformats.org/officeDocument/2006/relationships/hyperlink" Target="https://www.hud.ac.uk/informationgovernance/accessibility-statement/" TargetMode="External"/><Relationship Id="rId939" Type="http://schemas.openxmlformats.org/officeDocument/2006/relationships/hyperlink" Target="https://www.welhat.gov.uk/Accessibility" TargetMode="External"/><Relationship Id="rId1124" Type="http://schemas.openxmlformats.org/officeDocument/2006/relationships/hyperlink" Target="https://www.psni.police.uk/" TargetMode="External"/><Relationship Id="rId1331" Type="http://schemas.openxmlformats.org/officeDocument/2006/relationships/hyperlink" Target="https://www.citylit.ac.uk/" TargetMode="External"/><Relationship Id="rId1776" Type="http://schemas.openxmlformats.org/officeDocument/2006/relationships/hyperlink" Target="https://www.rutc.ac.uk/website-accessibility.html" TargetMode="External"/><Relationship Id="rId1983" Type="http://schemas.openxmlformats.org/officeDocument/2006/relationships/hyperlink" Target="https://www.mtw.nhs.uk/" TargetMode="External"/><Relationship Id="rId68" Type="http://schemas.openxmlformats.org/officeDocument/2006/relationships/hyperlink" Target="http://www.conwy.gov.uk/" TargetMode="External"/><Relationship Id="rId1429" Type="http://schemas.openxmlformats.org/officeDocument/2006/relationships/hyperlink" Target="https://www.loucoll.ac.uk/" TargetMode="External"/><Relationship Id="rId1636" Type="http://schemas.openxmlformats.org/officeDocument/2006/relationships/hyperlink" Target="mailto:marketing@ncclondon.ac.uk" TargetMode="External"/><Relationship Id="rId1843" Type="http://schemas.openxmlformats.org/officeDocument/2006/relationships/hyperlink" Target="https://www.fife.ac.uk/" TargetMode="External"/><Relationship Id="rId1703" Type="http://schemas.openxmlformats.org/officeDocument/2006/relationships/hyperlink" Target="https://www.hillsroad.ac.uk/accessibility" TargetMode="External"/><Relationship Id="rId1910" Type="http://schemas.openxmlformats.org/officeDocument/2006/relationships/hyperlink" Target="https://www.cpft.nhs.uk/" TargetMode="External"/><Relationship Id="rId284" Type="http://schemas.openxmlformats.org/officeDocument/2006/relationships/hyperlink" Target="http://www.southlakeland.gov.uk/" TargetMode="External"/><Relationship Id="rId491" Type="http://schemas.openxmlformats.org/officeDocument/2006/relationships/hyperlink" Target="https://www.uos.ac.uk/" TargetMode="External"/><Relationship Id="rId2172" Type="http://schemas.openxmlformats.org/officeDocument/2006/relationships/hyperlink" Target="http://www.guildfordandwaverleyccg.nhs.uk/" TargetMode="External"/><Relationship Id="rId144" Type="http://schemas.openxmlformats.org/officeDocument/2006/relationships/hyperlink" Target="http://www.iwight.com/" TargetMode="External"/><Relationship Id="rId589" Type="http://schemas.openxmlformats.org/officeDocument/2006/relationships/hyperlink" Target="https://www.easthants.gov.uk/accessibility" TargetMode="External"/><Relationship Id="rId796" Type="http://schemas.openxmlformats.org/officeDocument/2006/relationships/hyperlink" Target="https://www.northumberland.gov.uk/About/Accessibility.aspx" TargetMode="External"/><Relationship Id="rId2477" Type="http://schemas.openxmlformats.org/officeDocument/2006/relationships/hyperlink" Target="https://www.merseycare.nhs.uk/accessibility/" TargetMode="External"/><Relationship Id="rId2684" Type="http://schemas.openxmlformats.org/officeDocument/2006/relationships/hyperlink" Target="https://www.thanetccg.nhs.uk/accessibility/" TargetMode="External"/><Relationship Id="rId351" Type="http://schemas.openxmlformats.org/officeDocument/2006/relationships/hyperlink" Target="http://www.westminster.gov.uk/" TargetMode="External"/><Relationship Id="rId449" Type="http://schemas.openxmlformats.org/officeDocument/2006/relationships/hyperlink" Target="https://www.napier.ac.uk/" TargetMode="External"/><Relationship Id="rId656" Type="http://schemas.openxmlformats.org/officeDocument/2006/relationships/hyperlink" Target="https://www.harrow.gov.uk/council/accessibility" TargetMode="External"/><Relationship Id="rId863" Type="http://schemas.openxmlformats.org/officeDocument/2006/relationships/hyperlink" Target="http://www.southoxon.gov.uk/about-us/how-we-work/privacy-site-info/accessibility-website" TargetMode="External"/><Relationship Id="rId1079" Type="http://schemas.openxmlformats.org/officeDocument/2006/relationships/hyperlink" Target="mailto:webteam@bexley.gov.uk" TargetMode="External"/><Relationship Id="rId1286" Type="http://schemas.openxmlformats.org/officeDocument/2006/relationships/hyperlink" Target="http://www.bexhillcollege.ac.uk/" TargetMode="External"/><Relationship Id="rId1493" Type="http://schemas.openxmlformats.org/officeDocument/2006/relationships/hyperlink" Target="https://www.shipley.ac.uk/" TargetMode="External"/><Relationship Id="rId2032" Type="http://schemas.openxmlformats.org/officeDocument/2006/relationships/hyperlink" Target="https://www.royalsurrey.nhs.uk/" TargetMode="External"/><Relationship Id="rId2337" Type="http://schemas.openxmlformats.org/officeDocument/2006/relationships/hyperlink" Target="https://www.england.nhs.uk/accessibility/" TargetMode="External"/><Relationship Id="rId2544" Type="http://schemas.openxmlformats.org/officeDocument/2006/relationships/hyperlink" Target="http://www.uhbristol.nhs.uk/accessibility/" TargetMode="External"/><Relationship Id="rId211" Type="http://schemas.openxmlformats.org/officeDocument/2006/relationships/hyperlink" Target="http://www.northdevon.gov.uk/" TargetMode="External"/><Relationship Id="rId309" Type="http://schemas.openxmlformats.org/officeDocument/2006/relationships/hyperlink" Target="http://www.surreycc.gov.uk/" TargetMode="External"/><Relationship Id="rId516" Type="http://schemas.openxmlformats.org/officeDocument/2006/relationships/hyperlink" Target="https://www.bracknell-forest.gov.uk/help/about-site/accessibility" TargetMode="External"/><Relationship Id="rId1146" Type="http://schemas.openxmlformats.org/officeDocument/2006/relationships/hyperlink" Target="https://www.surreycc.gov.uk/people-and-community/surrey-fire-and-rescue" TargetMode="External"/><Relationship Id="rId1798" Type="http://schemas.openxmlformats.org/officeDocument/2006/relationships/hyperlink" Target="mailto:info@southwark.ac.uk" TargetMode="External"/><Relationship Id="rId723" Type="http://schemas.openxmlformats.org/officeDocument/2006/relationships/hyperlink" Target="https://www.buckingham.ac.uk/accessibility" TargetMode="External"/><Relationship Id="rId930" Type="http://schemas.openxmlformats.org/officeDocument/2006/relationships/hyperlink" Target="https://www.warwickshire.gov.uk/accessibility" TargetMode="External"/><Relationship Id="rId1006" Type="http://schemas.openxmlformats.org/officeDocument/2006/relationships/hyperlink" Target="mailto:content@ljmu.ac.uk" TargetMode="External"/><Relationship Id="rId1353" Type="http://schemas.openxmlformats.org/officeDocument/2006/relationships/hyperlink" Target="https://www.dudleycol.ac.uk/" TargetMode="External"/><Relationship Id="rId1560" Type="http://schemas.openxmlformats.org/officeDocument/2006/relationships/hyperlink" Target="http://www.wiltshire.ac.uk/" TargetMode="External"/><Relationship Id="rId1658" Type="http://schemas.openxmlformats.org/officeDocument/2006/relationships/hyperlink" Target="https://www.candi.ac.uk/website-accessibility" TargetMode="External"/><Relationship Id="rId1865" Type="http://schemas.openxmlformats.org/officeDocument/2006/relationships/hyperlink" Target="https://www.colegsirgar.ac.uk/" TargetMode="External"/><Relationship Id="rId2404" Type="http://schemas.openxmlformats.org/officeDocument/2006/relationships/hyperlink" Target="https://www.barnsleyhospital.nhs.uk/info/accessibility/" TargetMode="External"/><Relationship Id="rId2611" Type="http://schemas.openxmlformats.org/officeDocument/2006/relationships/hyperlink" Target="https://www.farehamandgosportccg.nhs.uk/Accessibility.htm" TargetMode="External"/><Relationship Id="rId1213" Type="http://schemas.openxmlformats.org/officeDocument/2006/relationships/hyperlink" Target="https://www.gov.gg/article/119688/Accessibility" TargetMode="External"/><Relationship Id="rId1420" Type="http://schemas.openxmlformats.org/officeDocument/2006/relationships/hyperlink" Target="https://www.leedscitycollege.ac.uk/" TargetMode="External"/><Relationship Id="rId1518" Type="http://schemas.openxmlformats.org/officeDocument/2006/relationships/hyperlink" Target="https://www.stbrn.ac.uk/" TargetMode="External"/><Relationship Id="rId1725" Type="http://schemas.openxmlformats.org/officeDocument/2006/relationships/hyperlink" Target="https://www.wvr.ac.uk/accessibility/" TargetMode="External"/><Relationship Id="rId1932" Type="http://schemas.openxmlformats.org/officeDocument/2006/relationships/hyperlink" Target="http://www.dwmh.nhs.uk/" TargetMode="External"/><Relationship Id="rId17" Type="http://schemas.openxmlformats.org/officeDocument/2006/relationships/hyperlink" Target="http://www.blaby.gov.uk/" TargetMode="External"/><Relationship Id="rId2194" Type="http://schemas.openxmlformats.org/officeDocument/2006/relationships/hyperlink" Target="https://www.kingstonccg.nhs.uk/" TargetMode="External"/><Relationship Id="rId166" Type="http://schemas.openxmlformats.org/officeDocument/2006/relationships/hyperlink" Target="http://www.croydon.gov.uk/" TargetMode="External"/><Relationship Id="rId373" Type="http://schemas.openxmlformats.org/officeDocument/2006/relationships/hyperlink" Target="https://www.bath.ac.uk/" TargetMode="External"/><Relationship Id="rId580" Type="http://schemas.openxmlformats.org/officeDocument/2006/relationships/hyperlink" Target="https://www.derbyshire.gov.uk/our-website/accessibility/accessibility.aspx" TargetMode="External"/><Relationship Id="rId2054" Type="http://schemas.openxmlformats.org/officeDocument/2006/relationships/hyperlink" Target="https://www.southernhealth.nhs.uk/" TargetMode="External"/><Relationship Id="rId2261" Type="http://schemas.openxmlformats.org/officeDocument/2006/relationships/hyperlink" Target="https://www.southwarkccg.nhs.uk/Pages/Home.aspx" TargetMode="External"/><Relationship Id="rId2499" Type="http://schemas.openxmlformats.org/officeDocument/2006/relationships/hyperlink" Target="https://www.solent.nhs.uk/accessibility/" TargetMode="External"/><Relationship Id="rId1" Type="http://schemas.openxmlformats.org/officeDocument/2006/relationships/hyperlink" Target="http://www.adur-worthing.gov.uk/" TargetMode="External"/><Relationship Id="rId233" Type="http://schemas.openxmlformats.org/officeDocument/2006/relationships/hyperlink" Target="http://www.oxfordshire.gov.uk/" TargetMode="External"/><Relationship Id="rId440" Type="http://schemas.openxmlformats.org/officeDocument/2006/relationships/hyperlink" Target="https://www.gcu.ac.uk/" TargetMode="External"/><Relationship Id="rId678" Type="http://schemas.openxmlformats.org/officeDocument/2006/relationships/hyperlink" Target="https://www.nottingham.ac.uk/utilities/accessibility/accessibility.aspx" TargetMode="External"/><Relationship Id="rId885" Type="http://schemas.openxmlformats.org/officeDocument/2006/relationships/hyperlink" Target="mailto:webcontent@stockport.gov.uk" TargetMode="External"/><Relationship Id="rId1070" Type="http://schemas.openxmlformats.org/officeDocument/2006/relationships/hyperlink" Target="mailto:myhastings@hastings.gov.uk" TargetMode="External"/><Relationship Id="rId2121" Type="http://schemas.openxmlformats.org/officeDocument/2006/relationships/hyperlink" Target="https://www.birminghamandsolihullccg.nhs.uk/" TargetMode="External"/><Relationship Id="rId2359" Type="http://schemas.openxmlformats.org/officeDocument/2006/relationships/hyperlink" Target="https://www.newcastle.gov.uk/local-government/website-terms-and-conditions/website-accessibility-statement" TargetMode="External"/><Relationship Id="rId2566" Type="http://schemas.openxmlformats.org/officeDocument/2006/relationships/hyperlink" Target="https://basildonandbrentwoodccg.nhs.uk/accessibility" TargetMode="External"/><Relationship Id="rId300" Type="http://schemas.openxmlformats.org/officeDocument/2006/relationships/hyperlink" Target="http://www.stockport.gov.uk/" TargetMode="External"/><Relationship Id="rId538" Type="http://schemas.openxmlformats.org/officeDocument/2006/relationships/hyperlink" Target="https://www.tees.ac.uk/sections/common/Accessibility.cfm" TargetMode="External"/><Relationship Id="rId745" Type="http://schemas.openxmlformats.org/officeDocument/2006/relationships/hyperlink" Target="https://www.redbridge.gov.uk/accessibility/" TargetMode="External"/><Relationship Id="rId952" Type="http://schemas.openxmlformats.org/officeDocument/2006/relationships/hyperlink" Target="https://www.wirral.gov.uk/about-council/about-website/accessibility" TargetMode="External"/><Relationship Id="rId1168" Type="http://schemas.openxmlformats.org/officeDocument/2006/relationships/hyperlink" Target="https://www.suffolk.gov.uk/suffolk-fire-and-rescue-service/" TargetMode="External"/><Relationship Id="rId1375" Type="http://schemas.openxmlformats.org/officeDocument/2006/relationships/hyperlink" Target="https://grimsby.ac.uk/" TargetMode="External"/><Relationship Id="rId1582" Type="http://schemas.openxmlformats.org/officeDocument/2006/relationships/hyperlink" Target="https://www.orkney.uhi.ac.uk/" TargetMode="External"/><Relationship Id="rId2219" Type="http://schemas.openxmlformats.org/officeDocument/2006/relationships/hyperlink" Target="https://www.northeastlincolnshireccg.nhs.uk/" TargetMode="External"/><Relationship Id="rId2426" Type="http://schemas.openxmlformats.org/officeDocument/2006/relationships/hyperlink" Target="https://www.ncic.nhs.uk/accessibility" TargetMode="External"/><Relationship Id="rId2633" Type="http://schemas.openxmlformats.org/officeDocument/2006/relationships/hyperlink" Target="https://www.kingstonccg.nhs.uk/Accessibility.htm" TargetMode="External"/><Relationship Id="rId81" Type="http://schemas.openxmlformats.org/officeDocument/2006/relationships/hyperlink" Target="http://www.denbighshire.gov.uk/" TargetMode="External"/><Relationship Id="rId605" Type="http://schemas.openxmlformats.org/officeDocument/2006/relationships/hyperlink" Target="https://www.flintshire.gov.uk/en/Resident/About-Flintshire/Accessibility.aspx" TargetMode="External"/><Relationship Id="rId812" Type="http://schemas.openxmlformats.org/officeDocument/2006/relationships/hyperlink" Target="https://www.portsmouth.gov.uk/ext/accessibility" TargetMode="External"/><Relationship Id="rId1028" Type="http://schemas.openxmlformats.org/officeDocument/2006/relationships/hyperlink" Target="mailto:webteam@brighton.ac.uk" TargetMode="External"/><Relationship Id="rId1235" Type="http://schemas.openxmlformats.org/officeDocument/2006/relationships/hyperlink" Target="http://www.syfire.gov.uk/accessibility/" TargetMode="External"/><Relationship Id="rId1442" Type="http://schemas.openxmlformats.org/officeDocument/2006/relationships/hyperlink" Target="https://www.nescot.ac.uk/" TargetMode="External"/><Relationship Id="rId1887" Type="http://schemas.openxmlformats.org/officeDocument/2006/relationships/hyperlink" Target="https://www.nhs.uk/Services/Trusts/Overview/DefaultView.aspx?id=827" TargetMode="External"/><Relationship Id="rId1302" Type="http://schemas.openxmlformats.org/officeDocument/2006/relationships/hyperlink" Target="https://www.activatelearning.ac.uk/bracknell-wokingham" TargetMode="External"/><Relationship Id="rId1747" Type="http://schemas.openxmlformats.org/officeDocument/2006/relationships/hyperlink" Target="mailto:info@src.ac.uk" TargetMode="External"/><Relationship Id="rId1954" Type="http://schemas.openxmlformats.org/officeDocument/2006/relationships/hyperlink" Target="https://www.hdft.nhs.uk/" TargetMode="External"/><Relationship Id="rId39" Type="http://schemas.openxmlformats.org/officeDocument/2006/relationships/hyperlink" Target="http://www.burnley.gov.uk/" TargetMode="External"/><Relationship Id="rId1607" Type="http://schemas.openxmlformats.org/officeDocument/2006/relationships/hyperlink" Target="https://www.barnsley.ac.uk/accessibility/" TargetMode="External"/><Relationship Id="rId1814" Type="http://schemas.openxmlformats.org/officeDocument/2006/relationships/hyperlink" Target="https://www.truro-penwith.ac.uk/" TargetMode="External"/><Relationship Id="rId188" Type="http://schemas.openxmlformats.org/officeDocument/2006/relationships/hyperlink" Target="http://www.luton.gov.uk/" TargetMode="External"/><Relationship Id="rId395" Type="http://schemas.openxmlformats.org/officeDocument/2006/relationships/hyperlink" Target="https://www.dundee.ac.uk/" TargetMode="External"/><Relationship Id="rId2076" Type="http://schemas.openxmlformats.org/officeDocument/2006/relationships/hyperlink" Target="http://www.royalmarsden.nhs.uk/" TargetMode="External"/><Relationship Id="rId2283" Type="http://schemas.openxmlformats.org/officeDocument/2006/relationships/hyperlink" Target="https://www.wandsworthccg.nhs.uk/Pages/Home.aspx" TargetMode="External"/><Relationship Id="rId2490" Type="http://schemas.openxmlformats.org/officeDocument/2006/relationships/hyperlink" Target="mailto:web.editor@ouh.nhs.uk" TargetMode="External"/><Relationship Id="rId2588" Type="http://schemas.openxmlformats.org/officeDocument/2006/relationships/hyperlink" Target="https://www.chorleysouthribbleccg.nhs.uk/accessibility" TargetMode="External"/><Relationship Id="rId255" Type="http://schemas.openxmlformats.org/officeDocument/2006/relationships/hyperlink" Target="http://www.rbkc.gov.uk/" TargetMode="External"/><Relationship Id="rId462" Type="http://schemas.openxmlformats.org/officeDocument/2006/relationships/hyperlink" Target="https://www.glos.ac.uk/" TargetMode="External"/><Relationship Id="rId1092" Type="http://schemas.openxmlformats.org/officeDocument/2006/relationships/hyperlink" Target="https://www.cumbria.police.uk/Home.aspx" TargetMode="External"/><Relationship Id="rId1397" Type="http://schemas.openxmlformats.org/officeDocument/2006/relationships/hyperlink" Target="https://www.highbury.ac.uk/" TargetMode="External"/><Relationship Id="rId2143" Type="http://schemas.openxmlformats.org/officeDocument/2006/relationships/hyperlink" Target="https://www.corbyccg.nhs.uk/" TargetMode="External"/><Relationship Id="rId2350" Type="http://schemas.openxmlformats.org/officeDocument/2006/relationships/hyperlink" Target="https://www.southwales.ac.uk/accessibility/" TargetMode="External"/><Relationship Id="rId115" Type="http://schemas.openxmlformats.org/officeDocument/2006/relationships/hyperlink" Target="http://www.gateshead.gov.uk/" TargetMode="External"/><Relationship Id="rId322" Type="http://schemas.openxmlformats.org/officeDocument/2006/relationships/hyperlink" Target="http://thanet.gov.uk/" TargetMode="External"/><Relationship Id="rId767" Type="http://schemas.openxmlformats.org/officeDocument/2006/relationships/hyperlink" Target="mailto:customerservices@middevon.gov.uk" TargetMode="External"/><Relationship Id="rId974" Type="http://schemas.openxmlformats.org/officeDocument/2006/relationships/hyperlink" Target="mailto:support@ualdigitalteam.zendesk.com" TargetMode="External"/><Relationship Id="rId2003" Type="http://schemas.openxmlformats.org/officeDocument/2006/relationships/hyperlink" Target="https://www.nwas.nhs.uk/" TargetMode="External"/><Relationship Id="rId2210" Type="http://schemas.openxmlformats.org/officeDocument/2006/relationships/hyperlink" Target="https://www.morecambebayccg.nhs.uk/" TargetMode="External"/><Relationship Id="rId2448" Type="http://schemas.openxmlformats.org/officeDocument/2006/relationships/hyperlink" Target="mailto:webcontent@gosh.org" TargetMode="External"/><Relationship Id="rId2655" Type="http://schemas.openxmlformats.org/officeDocument/2006/relationships/hyperlink" Target="http://www.redbridgeccg.nhs.uk/accessibility.htm" TargetMode="External"/><Relationship Id="rId627" Type="http://schemas.openxmlformats.org/officeDocument/2006/relationships/hyperlink" Target="https://www.hinckley-bosworth.gov.uk/accessibility" TargetMode="External"/><Relationship Id="rId834" Type="http://schemas.openxmlformats.org/officeDocument/2006/relationships/hyperlink" Target="mailto:webteam@kingston.gov.uk" TargetMode="External"/><Relationship Id="rId1257" Type="http://schemas.openxmlformats.org/officeDocument/2006/relationships/hyperlink" Target="mailto:Customer_Services@lincolnshire.gov.uk" TargetMode="External"/><Relationship Id="rId1464" Type="http://schemas.openxmlformats.org/officeDocument/2006/relationships/hyperlink" Target="https://www.uspcollege.ac.uk/life-at-college/our-campus-palmers/" TargetMode="External"/><Relationship Id="rId1671" Type="http://schemas.openxmlformats.org/officeDocument/2006/relationships/hyperlink" Target="https://www.bathcollege.ac.uk/website/accessibility" TargetMode="External"/><Relationship Id="rId2308" Type="http://schemas.openxmlformats.org/officeDocument/2006/relationships/hyperlink" Target="https://www.nhs.uk/Services/Trusts/Overview/DefaultView.aspx?id=89787" TargetMode="External"/><Relationship Id="rId2515" Type="http://schemas.openxmlformats.org/officeDocument/2006/relationships/hyperlink" Target="https://www.southtees.nhs.uk/accessibility/" TargetMode="External"/><Relationship Id="rId901" Type="http://schemas.openxmlformats.org/officeDocument/2006/relationships/hyperlink" Target="https://www.tameside.gov.uk/AccessibilityStatement" TargetMode="External"/><Relationship Id="rId1117" Type="http://schemas.openxmlformats.org/officeDocument/2006/relationships/hyperlink" Target="https://www.sussex.police.uk/" TargetMode="External"/><Relationship Id="rId1324" Type="http://schemas.openxmlformats.org/officeDocument/2006/relationships/hyperlink" Target="http://www.ctksfc.ac.uk/" TargetMode="External"/><Relationship Id="rId1531" Type="http://schemas.openxmlformats.org/officeDocument/2006/relationships/hyperlink" Target="https://www.stokecoll.ac.uk/" TargetMode="External"/><Relationship Id="rId1769" Type="http://schemas.openxmlformats.org/officeDocument/2006/relationships/hyperlink" Target="https://www.qeliz.ac.uk/accessibility/" TargetMode="External"/><Relationship Id="rId1976" Type="http://schemas.openxmlformats.org/officeDocument/2006/relationships/hyperlink" Target="https://www.lincolnshirecommunityhealthservices.nhs.uk/" TargetMode="External"/><Relationship Id="rId30" Type="http://schemas.openxmlformats.org/officeDocument/2006/relationships/hyperlink" Target="http://www.breckland.gov.uk/" TargetMode="External"/><Relationship Id="rId1629" Type="http://schemas.openxmlformats.org/officeDocument/2006/relationships/hyperlink" Target="mailto:marketing@windsor-forest.ac.uk" TargetMode="External"/><Relationship Id="rId1836" Type="http://schemas.openxmlformats.org/officeDocument/2006/relationships/hyperlink" Target="mailto:equality@glasgowclyde.ac.uk" TargetMode="External"/><Relationship Id="rId1903" Type="http://schemas.openxmlformats.org/officeDocument/2006/relationships/hyperlink" Target="https://www.bdct.nhs.uk/" TargetMode="External"/><Relationship Id="rId2098" Type="http://schemas.openxmlformats.org/officeDocument/2006/relationships/hyperlink" Target="https://www.westernsussexhospitals.nhs.uk/" TargetMode="External"/><Relationship Id="rId277" Type="http://schemas.openxmlformats.org/officeDocument/2006/relationships/hyperlink" Target="http://www.southbucks.gov.uk/" TargetMode="External"/><Relationship Id="rId484" Type="http://schemas.openxmlformats.org/officeDocument/2006/relationships/hyperlink" Target="https://www.beds.ac.uk/" TargetMode="External"/><Relationship Id="rId2165" Type="http://schemas.openxmlformats.org/officeDocument/2006/relationships/hyperlink" Target="https://www.farehamandgosportccg.nhs.uk/" TargetMode="External"/><Relationship Id="rId137" Type="http://schemas.openxmlformats.org/officeDocument/2006/relationships/hyperlink" Target="http://www.highpeak.gov.uk/" TargetMode="External"/><Relationship Id="rId344" Type="http://schemas.openxmlformats.org/officeDocument/2006/relationships/hyperlink" Target="http://www.westberks.gov.uk/" TargetMode="External"/><Relationship Id="rId691" Type="http://schemas.openxmlformats.org/officeDocument/2006/relationships/hyperlink" Target="https://www.hope.ac.uk/additionalinformation/accessibility/" TargetMode="External"/><Relationship Id="rId789" Type="http://schemas.openxmlformats.org/officeDocument/2006/relationships/hyperlink" Target="https://www.northwarks.gov.uk/accessibility" TargetMode="External"/><Relationship Id="rId996" Type="http://schemas.openxmlformats.org/officeDocument/2006/relationships/hyperlink" Target="mailto:marketing.requests@ntu.ac.uk" TargetMode="External"/><Relationship Id="rId2025" Type="http://schemas.openxmlformats.org/officeDocument/2006/relationships/hyperlink" Target="https://www.rbht.nhs.uk/" TargetMode="External"/><Relationship Id="rId2372" Type="http://schemas.openxmlformats.org/officeDocument/2006/relationships/hyperlink" Target="https://www.nhsbsa.nhs.uk/our-policies/accessibility" TargetMode="External"/><Relationship Id="rId2677" Type="http://schemas.openxmlformats.org/officeDocument/2006/relationships/hyperlink" Target="https://www.staffordsurroundsccg.nhs.uk/accessibility" TargetMode="External"/><Relationship Id="rId551" Type="http://schemas.openxmlformats.org/officeDocument/2006/relationships/hyperlink" Target="https://www.castlepoint.gov.uk/accessibility/" TargetMode="External"/><Relationship Id="rId649" Type="http://schemas.openxmlformats.org/officeDocument/2006/relationships/hyperlink" Target="https://www.camden.gov.uk/accessibility" TargetMode="External"/><Relationship Id="rId856" Type="http://schemas.openxmlformats.org/officeDocument/2006/relationships/hyperlink" Target="https://www.scambs.gov.uk/accessibility/" TargetMode="External"/><Relationship Id="rId1181" Type="http://schemas.openxmlformats.org/officeDocument/2006/relationships/hyperlink" Target="https://www.southwales-fire.gov.uk/" TargetMode="External"/><Relationship Id="rId1279" Type="http://schemas.openxmlformats.org/officeDocument/2006/relationships/hyperlink" Target="http://www.barnetsouthgate.ac.uk/" TargetMode="External"/><Relationship Id="rId1486" Type="http://schemas.openxmlformats.org/officeDocument/2006/relationships/hyperlink" Target="https://www.rotherham.ac.uk/" TargetMode="External"/><Relationship Id="rId2232" Type="http://schemas.openxmlformats.org/officeDocument/2006/relationships/hyperlink" Target="http://www.oldhamccg.nhs.uk/" TargetMode="External"/><Relationship Id="rId2537" Type="http://schemas.openxmlformats.org/officeDocument/2006/relationships/hyperlink" Target="https://www.torbayandsouthdevon.nhs.uk/info/accessibility/" TargetMode="External"/><Relationship Id="rId204" Type="http://schemas.openxmlformats.org/officeDocument/2006/relationships/hyperlink" Target="http://www.neath-porttalbot.gov.uk/" TargetMode="External"/><Relationship Id="rId411" Type="http://schemas.openxmlformats.org/officeDocument/2006/relationships/hyperlink" Target="https://www.sgul.ac.uk/" TargetMode="External"/><Relationship Id="rId509" Type="http://schemas.openxmlformats.org/officeDocument/2006/relationships/hyperlink" Target="https://www.blackburn.gov.uk/legal-notices/accessibility-statement" TargetMode="External"/><Relationship Id="rId1041" Type="http://schemas.openxmlformats.org/officeDocument/2006/relationships/hyperlink" Target="mailto:cis@bathnes.gov.uk" TargetMode="External"/><Relationship Id="rId1139" Type="http://schemas.openxmlformats.org/officeDocument/2006/relationships/hyperlink" Target="https://www.gov.je/Government/Departments/HomeAffairs/Departments/FireService/Pages/default.aspx" TargetMode="External"/><Relationship Id="rId1346" Type="http://schemas.openxmlformats.org/officeDocument/2006/relationships/hyperlink" Target="https://www.craven-college.ac.uk/" TargetMode="External"/><Relationship Id="rId1693" Type="http://schemas.openxmlformats.org/officeDocument/2006/relationships/hyperlink" Target="mailto:webservices@guildford.ac.uk" TargetMode="External"/><Relationship Id="rId1998" Type="http://schemas.openxmlformats.org/officeDocument/2006/relationships/hyperlink" Target="https://www.neas.nhs.uk/" TargetMode="External"/><Relationship Id="rId716" Type="http://schemas.openxmlformats.org/officeDocument/2006/relationships/hyperlink" Target="https://www.city.ac.uk/accessibility/statement" TargetMode="External"/><Relationship Id="rId923" Type="http://schemas.openxmlformats.org/officeDocument/2006/relationships/hyperlink" Target="mailto:website@uttlesford.gov.uk" TargetMode="External"/><Relationship Id="rId1553" Type="http://schemas.openxmlformats.org/officeDocument/2006/relationships/hyperlink" Target="https://www.wsc.ac.uk/" TargetMode="External"/><Relationship Id="rId1760" Type="http://schemas.openxmlformats.org/officeDocument/2006/relationships/hyperlink" Target="https://www.oaklands.ac.uk/accessibility" TargetMode="External"/><Relationship Id="rId1858" Type="http://schemas.openxmlformats.org/officeDocument/2006/relationships/hyperlink" Target="https://www.moray.uhi.ac.uk/" TargetMode="External"/><Relationship Id="rId2604" Type="http://schemas.openxmlformats.org/officeDocument/2006/relationships/hyperlink" Target="https://eastlancsccg.nhs.uk/accessibility" TargetMode="External"/><Relationship Id="rId52" Type="http://schemas.openxmlformats.org/officeDocument/2006/relationships/hyperlink" Target="http://www.ceredigion.gov.uk/" TargetMode="External"/><Relationship Id="rId1206" Type="http://schemas.openxmlformats.org/officeDocument/2006/relationships/hyperlink" Target="https://www.dyfed-powys.police.uk/en/accessibility/" TargetMode="External"/><Relationship Id="rId1413" Type="http://schemas.openxmlformats.org/officeDocument/2006/relationships/hyperlink" Target="http://www.kedst.ac.uk/" TargetMode="External"/><Relationship Id="rId1620" Type="http://schemas.openxmlformats.org/officeDocument/2006/relationships/hyperlink" Target="https://www.bmet.ac.uk/" TargetMode="External"/><Relationship Id="rId1718" Type="http://schemas.openxmlformats.org/officeDocument/2006/relationships/hyperlink" Target="https://www.lcwc.ac.uk/accessibility-statement/" TargetMode="External"/><Relationship Id="rId1925" Type="http://schemas.openxmlformats.org/officeDocument/2006/relationships/hyperlink" Target="https://www.dgt.nhs.uk/" TargetMode="External"/><Relationship Id="rId299" Type="http://schemas.openxmlformats.org/officeDocument/2006/relationships/hyperlink" Target="http://www.stevenage.gov.uk/" TargetMode="External"/><Relationship Id="rId2187" Type="http://schemas.openxmlformats.org/officeDocument/2006/relationships/hyperlink" Target="https://www.horshamandmidsussexccg.nhs.uk/" TargetMode="External"/><Relationship Id="rId2394" Type="http://schemas.openxmlformats.org/officeDocument/2006/relationships/hyperlink" Target="https://www.england.nhs.uk/accessibility/" TargetMode="External"/><Relationship Id="rId159" Type="http://schemas.openxmlformats.org/officeDocument/2006/relationships/hyperlink" Target="http://www.liverpool.gov.uk/" TargetMode="External"/><Relationship Id="rId366" Type="http://schemas.openxmlformats.org/officeDocument/2006/relationships/hyperlink" Target="https://www.cam.ac.uk/" TargetMode="External"/><Relationship Id="rId573" Type="http://schemas.openxmlformats.org/officeDocument/2006/relationships/hyperlink" Target="https://www.cumbria.gov.uk/help/default.asp" TargetMode="External"/><Relationship Id="rId780" Type="http://schemas.openxmlformats.org/officeDocument/2006/relationships/hyperlink" Target="https://www.norfolk.gov.uk/accessibility" TargetMode="External"/><Relationship Id="rId2047" Type="http://schemas.openxmlformats.org/officeDocument/2006/relationships/hyperlink" Target="https://www.slam.nhs.uk/" TargetMode="External"/><Relationship Id="rId2254" Type="http://schemas.openxmlformats.org/officeDocument/2006/relationships/hyperlink" Target="https://www.southtynesideccg.nhs.uk/" TargetMode="External"/><Relationship Id="rId2461" Type="http://schemas.openxmlformats.org/officeDocument/2006/relationships/hyperlink" Target="https://www.kch.nhs.uk/info/accessibility" TargetMode="External"/><Relationship Id="rId226" Type="http://schemas.openxmlformats.org/officeDocument/2006/relationships/hyperlink" Target="http://www.norwich.gov.uk/" TargetMode="External"/><Relationship Id="rId433" Type="http://schemas.openxmlformats.org/officeDocument/2006/relationships/hyperlink" Target="https://www.bournemouth.ac.uk/" TargetMode="External"/><Relationship Id="rId878" Type="http://schemas.openxmlformats.org/officeDocument/2006/relationships/hyperlink" Target="https://www.staffordbc.gov.uk/website-accessibility-statement" TargetMode="External"/><Relationship Id="rId1063" Type="http://schemas.openxmlformats.org/officeDocument/2006/relationships/hyperlink" Target="mailto:ECC.Equalities@essex.gov.uk" TargetMode="External"/><Relationship Id="rId1270" Type="http://schemas.openxmlformats.org/officeDocument/2006/relationships/hyperlink" Target="https://www.bathspa.ac.uk/about-us/governance/policies/" TargetMode="External"/><Relationship Id="rId2114" Type="http://schemas.openxmlformats.org/officeDocument/2006/relationships/hyperlink" Target="http://www.barnsleyccg.nhs.uk/" TargetMode="External"/><Relationship Id="rId2559" Type="http://schemas.openxmlformats.org/officeDocument/2006/relationships/hyperlink" Target="mailto:editor@herefordshire.gov.uk" TargetMode="External"/><Relationship Id="rId640" Type="http://schemas.openxmlformats.org/officeDocument/2006/relationships/hyperlink" Target="https://www.leicester.gov.uk/your-council/how-we-work/our-website/accessibility/" TargetMode="External"/><Relationship Id="rId738" Type="http://schemas.openxmlformats.org/officeDocument/2006/relationships/hyperlink" Target="https://www.hounslow.gov.uk/accessibility" TargetMode="External"/><Relationship Id="rId945" Type="http://schemas.openxmlformats.org/officeDocument/2006/relationships/hyperlink" Target="https://www.westoxon.gov.uk/support/accessibility/" TargetMode="External"/><Relationship Id="rId1368" Type="http://schemas.openxmlformats.org/officeDocument/2006/relationships/hyperlink" Target="https://www.franklin.ac.uk/" TargetMode="External"/><Relationship Id="rId1575" Type="http://schemas.openxmlformats.org/officeDocument/2006/relationships/hyperlink" Target="https://www.westcollegescotland.ac.uk/" TargetMode="External"/><Relationship Id="rId1782" Type="http://schemas.openxmlformats.org/officeDocument/2006/relationships/hyperlink" Target="http://www.salfordcc.ac.uk/" TargetMode="External"/><Relationship Id="rId2321" Type="http://schemas.openxmlformats.org/officeDocument/2006/relationships/hyperlink" Target="https://www.nhs.uk/Services/Trusts/Overview/DefaultView.aspx?id=89791" TargetMode="External"/><Relationship Id="rId2419" Type="http://schemas.openxmlformats.org/officeDocument/2006/relationships/hyperlink" Target="https://www.cnwl.nhs.uk/home/accessibility/" TargetMode="External"/><Relationship Id="rId2626" Type="http://schemas.openxmlformats.org/officeDocument/2006/relationships/hyperlink" Target="mailto:hmrcommunications@nhs.net" TargetMode="External"/><Relationship Id="rId74" Type="http://schemas.openxmlformats.org/officeDocument/2006/relationships/hyperlink" Target="http://www.cravendc.gov.uk/" TargetMode="External"/><Relationship Id="rId500" Type="http://schemas.openxmlformats.org/officeDocument/2006/relationships/hyperlink" Target="https://www.babergh.gov.uk/accessibility/" TargetMode="External"/><Relationship Id="rId805" Type="http://schemas.openxmlformats.org/officeDocument/2006/relationships/hyperlink" Target="mailto:webmaster@oxford.gov.uk" TargetMode="External"/><Relationship Id="rId1130" Type="http://schemas.openxmlformats.org/officeDocument/2006/relationships/hyperlink" Target="https://www.btp.police.uk/" TargetMode="External"/><Relationship Id="rId1228" Type="http://schemas.openxmlformats.org/officeDocument/2006/relationships/hyperlink" Target="https://www.clevelandfire.gov.uk/accessibility/" TargetMode="External"/><Relationship Id="rId1435" Type="http://schemas.openxmlformats.org/officeDocument/2006/relationships/hyperlink" Target="https://www.mbro.ac.uk/" TargetMode="External"/><Relationship Id="rId1642" Type="http://schemas.openxmlformats.org/officeDocument/2006/relationships/hyperlink" Target="https://www.brooklands.ac.uk/accessibility/" TargetMode="External"/><Relationship Id="rId1947" Type="http://schemas.openxmlformats.org/officeDocument/2006/relationships/hyperlink" Target="https://www.nhs.uk/Services/Trusts/Overview/DefaultView.aspx?id=89302" TargetMode="External"/><Relationship Id="rId1502" Type="http://schemas.openxmlformats.org/officeDocument/2006/relationships/hyperlink" Target="https://www.hsdc.ac.uk/" TargetMode="External"/><Relationship Id="rId1807" Type="http://schemas.openxmlformats.org/officeDocument/2006/relationships/hyperlink" Target="mailto:info@stokecoll.ac.uk" TargetMode="External"/><Relationship Id="rId290" Type="http://schemas.openxmlformats.org/officeDocument/2006/relationships/hyperlink" Target="http://www.southtyneside.info/" TargetMode="External"/><Relationship Id="rId388" Type="http://schemas.openxmlformats.org/officeDocument/2006/relationships/hyperlink" Target="https://www.surrey.ac.uk/" TargetMode="External"/><Relationship Id="rId2069" Type="http://schemas.openxmlformats.org/officeDocument/2006/relationships/hyperlink" Target="http://www.dgft.nhs.uk/" TargetMode="External"/><Relationship Id="rId150" Type="http://schemas.openxmlformats.org/officeDocument/2006/relationships/hyperlink" Target="http://www.kirklees.gov.uk/" TargetMode="External"/><Relationship Id="rId595" Type="http://schemas.openxmlformats.org/officeDocument/2006/relationships/hyperlink" Target="https://www.eastsussex.gov.uk/contact-us/complaints/accessibility/" TargetMode="External"/><Relationship Id="rId2276" Type="http://schemas.openxmlformats.org/officeDocument/2006/relationships/hyperlink" Target="https://www.towerhamletsccg.nhs.uk/" TargetMode="External"/><Relationship Id="rId2483" Type="http://schemas.openxmlformats.org/officeDocument/2006/relationships/hyperlink" Target="https://www.ncic.nhs.uk/accessibility" TargetMode="External"/><Relationship Id="rId2690" Type="http://schemas.openxmlformats.org/officeDocument/2006/relationships/hyperlink" Target="https://www.warringtonccg.nhs.uk/Images/Page%20Images/accessibility.htm" TargetMode="External"/><Relationship Id="rId248" Type="http://schemas.openxmlformats.org/officeDocument/2006/relationships/hyperlink" Target="http://richmondshire.gov.uk/" TargetMode="External"/><Relationship Id="rId455" Type="http://schemas.openxmlformats.org/officeDocument/2006/relationships/hyperlink" Target="https://www.westminster.ac.uk/" TargetMode="External"/><Relationship Id="rId662" Type="http://schemas.openxmlformats.org/officeDocument/2006/relationships/hyperlink" Target="https://www.sgul.ac.uk/about/accessibility-statement" TargetMode="External"/><Relationship Id="rId1085" Type="http://schemas.openxmlformats.org/officeDocument/2006/relationships/hyperlink" Target="mailto:content@haringey.gov.uk" TargetMode="External"/><Relationship Id="rId1292" Type="http://schemas.openxmlformats.org/officeDocument/2006/relationships/hyperlink" Target="https://bacoll.ac.uk/" TargetMode="External"/><Relationship Id="rId2136" Type="http://schemas.openxmlformats.org/officeDocument/2006/relationships/hyperlink" Target="https://cannockchaseccg.nhs.uk/" TargetMode="External"/><Relationship Id="rId2343" Type="http://schemas.openxmlformats.org/officeDocument/2006/relationships/hyperlink" Target="https://www.essex.ac.uk/disclaimer/accessibility" TargetMode="External"/><Relationship Id="rId2550" Type="http://schemas.openxmlformats.org/officeDocument/2006/relationships/hyperlink" Target="https://www.westlondon.nhs.uk/accessibility/" TargetMode="External"/><Relationship Id="rId108" Type="http://schemas.openxmlformats.org/officeDocument/2006/relationships/hyperlink" Target="http://www.exeter.gov.uk/" TargetMode="External"/><Relationship Id="rId315" Type="http://schemas.openxmlformats.org/officeDocument/2006/relationships/hyperlink" Target="http://www.tamworth.gov.uk/" TargetMode="External"/><Relationship Id="rId522" Type="http://schemas.openxmlformats.org/officeDocument/2006/relationships/hyperlink" Target="https://new.brighton-hove.gov.uk/about-website/accessibility" TargetMode="External"/><Relationship Id="rId967" Type="http://schemas.openxmlformats.org/officeDocument/2006/relationships/hyperlink" Target="mailto:webeditor@glyndwr.ac.uk" TargetMode="External"/><Relationship Id="rId1152" Type="http://schemas.openxmlformats.org/officeDocument/2006/relationships/hyperlink" Target="http://www.humbersidefire.gov.uk/" TargetMode="External"/><Relationship Id="rId1597" Type="http://schemas.openxmlformats.org/officeDocument/2006/relationships/hyperlink" Target="https://www.serc.ac.uk/" TargetMode="External"/><Relationship Id="rId2203" Type="http://schemas.openxmlformats.org/officeDocument/2006/relationships/hyperlink" Target="https://www.lutonccg.nhs.uk/home/" TargetMode="External"/><Relationship Id="rId2410" Type="http://schemas.openxmlformats.org/officeDocument/2006/relationships/hyperlink" Target="http://www.bridgewater.nhs.uk/aboutus/accessibility/" TargetMode="External"/><Relationship Id="rId2648" Type="http://schemas.openxmlformats.org/officeDocument/2006/relationships/hyperlink" Target="https://www.northstaffsccg.nhs.uk/ns-accessibility" TargetMode="External"/><Relationship Id="rId96" Type="http://schemas.openxmlformats.org/officeDocument/2006/relationships/hyperlink" Target="http://www.east-northamptonshire.gov.uk/" TargetMode="External"/><Relationship Id="rId827" Type="http://schemas.openxmlformats.org/officeDocument/2006/relationships/hyperlink" Target="https://www.rossendale.gov.uk/info/210157/your_council/10730/accessibility_statement" TargetMode="External"/><Relationship Id="rId1012" Type="http://schemas.openxmlformats.org/officeDocument/2006/relationships/hyperlink" Target="mailto:webmaster@kent.ac.uk" TargetMode="External"/><Relationship Id="rId1457" Type="http://schemas.openxmlformats.org/officeDocument/2006/relationships/hyperlink" Target="https://www.northern.ac.uk/" TargetMode="External"/><Relationship Id="rId1664" Type="http://schemas.openxmlformats.org/officeDocument/2006/relationships/hyperlink" Target="mailto:marketing@ccn.ac.uk" TargetMode="External"/><Relationship Id="rId1871" Type="http://schemas.openxmlformats.org/officeDocument/2006/relationships/hyperlink" Target="https://www.derbyshire.police.uk/hyg/accessibility/" TargetMode="External"/><Relationship Id="rId2508" Type="http://schemas.openxmlformats.org/officeDocument/2006/relationships/hyperlink" Target="https://shsc.nhs.uk/accessibility/" TargetMode="External"/><Relationship Id="rId1317" Type="http://schemas.openxmlformats.org/officeDocument/2006/relationships/hyperlink" Target="http://www.centralbeds.ac.uk/" TargetMode="External"/><Relationship Id="rId1524" Type="http://schemas.openxmlformats.org/officeDocument/2006/relationships/hyperlink" Target="https://www.stmarysblackburn.ac.uk/" TargetMode="External"/><Relationship Id="rId1731" Type="http://schemas.openxmlformats.org/officeDocument/2006/relationships/hyperlink" Target="https://ncpontefract.ac.uk/" TargetMode="External"/><Relationship Id="rId1969" Type="http://schemas.openxmlformats.org/officeDocument/2006/relationships/hyperlink" Target="https://www.lscft.nhs.uk/" TargetMode="External"/><Relationship Id="rId23" Type="http://schemas.openxmlformats.org/officeDocument/2006/relationships/hyperlink" Target="http://www.broxbourne.gov.uk/" TargetMode="External"/><Relationship Id="rId1829" Type="http://schemas.openxmlformats.org/officeDocument/2006/relationships/hyperlink" Target="https://www.wmcollege.ac.uk/accessibility/" TargetMode="External"/><Relationship Id="rId2298" Type="http://schemas.openxmlformats.org/officeDocument/2006/relationships/hyperlink" Target="https://wolverhamptonccg.nhs.uk/" TargetMode="External"/><Relationship Id="rId172" Type="http://schemas.openxmlformats.org/officeDocument/2006/relationships/hyperlink" Target="http://www.harrow.gov.uk/" TargetMode="External"/><Relationship Id="rId477" Type="http://schemas.openxmlformats.org/officeDocument/2006/relationships/hyperlink" Target="https://bucks.ac.uk/home" TargetMode="External"/><Relationship Id="rId684" Type="http://schemas.openxmlformats.org/officeDocument/2006/relationships/hyperlink" Target="https://www.mdx.ac.uk/about-us/policies/website-accessibility" TargetMode="External"/><Relationship Id="rId2060" Type="http://schemas.openxmlformats.org/officeDocument/2006/relationships/hyperlink" Target="https://www.surreyandsussex.nhs.uk/" TargetMode="External"/><Relationship Id="rId2158" Type="http://schemas.openxmlformats.org/officeDocument/2006/relationships/hyperlink" Target="https://eastleicestershireandrutlandccg.nhs.uk/" TargetMode="External"/><Relationship Id="rId2365" Type="http://schemas.openxmlformats.org/officeDocument/2006/relationships/hyperlink" Target="https://improvement.nhs.uk/accessibility/" TargetMode="External"/><Relationship Id="rId337" Type="http://schemas.openxmlformats.org/officeDocument/2006/relationships/hyperlink" Target="http://www.warwickdc.gov.uk/" TargetMode="External"/><Relationship Id="rId891" Type="http://schemas.openxmlformats.org/officeDocument/2006/relationships/hyperlink" Target="mailto:customerservices@eastsuffolk.gov.uk" TargetMode="External"/><Relationship Id="rId989" Type="http://schemas.openxmlformats.org/officeDocument/2006/relationships/hyperlink" Target="mailto:digitaldevelopment@reading.ac.uk" TargetMode="External"/><Relationship Id="rId2018" Type="http://schemas.openxmlformats.org/officeDocument/2006/relationships/hyperlink" Target="https://www.penninecare.nhs.uk/" TargetMode="External"/><Relationship Id="rId2572" Type="http://schemas.openxmlformats.org/officeDocument/2006/relationships/hyperlink" Target="https://www.fyldecoastccgs.nhs.uk/legal-stuff/accessibility-statement/" TargetMode="External"/><Relationship Id="rId544" Type="http://schemas.openxmlformats.org/officeDocument/2006/relationships/hyperlink" Target="https://www.cambridge.gov.uk/accessibility" TargetMode="External"/><Relationship Id="rId751" Type="http://schemas.openxmlformats.org/officeDocument/2006/relationships/hyperlink" Target="mailto:webteam@towerhamlets.gov.uk" TargetMode="External"/><Relationship Id="rId849" Type="http://schemas.openxmlformats.org/officeDocument/2006/relationships/hyperlink" Target="https://www.sheffield.gov.uk/utilities/footer-links/about-this-website" TargetMode="External"/><Relationship Id="rId1174" Type="http://schemas.openxmlformats.org/officeDocument/2006/relationships/hyperlink" Target="https://www.hwfire.org.uk/" TargetMode="External"/><Relationship Id="rId1381" Type="http://schemas.openxmlformats.org/officeDocument/2006/relationships/hyperlink" Target="https://www.harrow.ac.uk/" TargetMode="External"/><Relationship Id="rId1479" Type="http://schemas.openxmlformats.org/officeDocument/2006/relationships/hyperlink" Target="https://www.cleveland.ac.uk/" TargetMode="External"/><Relationship Id="rId1686" Type="http://schemas.openxmlformats.org/officeDocument/2006/relationships/hyperlink" Target="https://exe-coll.ac.uk/" TargetMode="External"/><Relationship Id="rId2225" Type="http://schemas.openxmlformats.org/officeDocument/2006/relationships/hyperlink" Target="https://www.northtynesideccg.nhs.uk/" TargetMode="External"/><Relationship Id="rId2432" Type="http://schemas.openxmlformats.org/officeDocument/2006/relationships/hyperlink" Target="https://www.enherts-tr.nhs.uk/information/accessibility/" TargetMode="External"/><Relationship Id="rId404" Type="http://schemas.openxmlformats.org/officeDocument/2006/relationships/hyperlink" Target="http://www.reading.ac.uk/" TargetMode="External"/><Relationship Id="rId611" Type="http://schemas.openxmlformats.org/officeDocument/2006/relationships/hyperlink" Target="http://www.gravesham.gov.uk/home/footer/accessibility/overview" TargetMode="External"/><Relationship Id="rId1034" Type="http://schemas.openxmlformats.org/officeDocument/2006/relationships/hyperlink" Target="mailto:webfeedback@anglia.ac.uk" TargetMode="External"/><Relationship Id="rId1241" Type="http://schemas.openxmlformats.org/officeDocument/2006/relationships/hyperlink" Target="https://www.bradford.ac.uk/external/" TargetMode="External"/><Relationship Id="rId1339" Type="http://schemas.openxmlformats.org/officeDocument/2006/relationships/hyperlink" Target="https://www.colchester.ac.uk/" TargetMode="External"/><Relationship Id="rId1893" Type="http://schemas.openxmlformats.org/officeDocument/2006/relationships/hyperlink" Target="https://www.bartshealth.nhs.uk/" TargetMode="External"/><Relationship Id="rId709" Type="http://schemas.openxmlformats.org/officeDocument/2006/relationships/hyperlink" Target="https://www.ed.ac.uk/about/website/accessibility/statement" TargetMode="External"/><Relationship Id="rId916" Type="http://schemas.openxmlformats.org/officeDocument/2006/relationships/hyperlink" Target="mailto:customer.services@tmbc.gov.uk" TargetMode="External"/><Relationship Id="rId1101" Type="http://schemas.openxmlformats.org/officeDocument/2006/relationships/hyperlink" Target="https://www.herts.police.uk/" TargetMode="External"/><Relationship Id="rId1546" Type="http://schemas.openxmlformats.org/officeDocument/2006/relationships/hyperlink" Target="https://varndean.ac.uk/" TargetMode="External"/><Relationship Id="rId1753" Type="http://schemas.openxmlformats.org/officeDocument/2006/relationships/hyperlink" Target="https://www.cambria.ac.uk/" TargetMode="External"/><Relationship Id="rId1960" Type="http://schemas.openxmlformats.org/officeDocument/2006/relationships/hyperlink" Target="https://www.humber.nhs.uk/" TargetMode="External"/><Relationship Id="rId45" Type="http://schemas.openxmlformats.org/officeDocument/2006/relationships/hyperlink" Target="http://www.cannockchasedc.gov.uk/" TargetMode="External"/><Relationship Id="rId1406" Type="http://schemas.openxmlformats.org/officeDocument/2006/relationships/hyperlink" Target="http://www.itchen.ac.uk/" TargetMode="External"/><Relationship Id="rId1613" Type="http://schemas.openxmlformats.org/officeDocument/2006/relationships/hyperlink" Target="https://www.lsec.ac.uk/accessibility-statement?highlight=WyJhY2Nlc3NpYmlsaXR5Il0=" TargetMode="External"/><Relationship Id="rId1820" Type="http://schemas.openxmlformats.org/officeDocument/2006/relationships/hyperlink" Target="mailto:inclusivesupport@walsallcollege.ac.uk" TargetMode="External"/><Relationship Id="rId194" Type="http://schemas.openxmlformats.org/officeDocument/2006/relationships/hyperlink" Target="http://www.medway.gov.uk/" TargetMode="External"/><Relationship Id="rId1918" Type="http://schemas.openxmlformats.org/officeDocument/2006/relationships/hyperlink" Target="https://www.nhs.uk/Services/Trusts/Overview/DefaultView.aspx?id=1583" TargetMode="External"/><Relationship Id="rId2082" Type="http://schemas.openxmlformats.org/officeDocument/2006/relationships/hyperlink" Target="http://www.uclh.nhs.uk/Pages/Home.aspx" TargetMode="External"/><Relationship Id="rId261" Type="http://schemas.openxmlformats.org/officeDocument/2006/relationships/hyperlink" Target="http://www.rushmoor.gov.uk/" TargetMode="External"/><Relationship Id="rId499" Type="http://schemas.openxmlformats.org/officeDocument/2006/relationships/hyperlink" Target="https://www.aylesburyvaledc.gov.uk/accessibility" TargetMode="External"/><Relationship Id="rId2387" Type="http://schemas.openxmlformats.org/officeDocument/2006/relationships/hyperlink" Target="https://www.england.nhs.uk/accessibility/" TargetMode="External"/><Relationship Id="rId2594" Type="http://schemas.openxmlformats.org/officeDocument/2006/relationships/hyperlink" Target="https://www.dartfordgraveshamswanleyccg.nhs.uk/accessibility/" TargetMode="External"/><Relationship Id="rId359" Type="http://schemas.openxmlformats.org/officeDocument/2006/relationships/hyperlink" Target="http://www.worcester.gov.uk/" TargetMode="External"/><Relationship Id="rId566" Type="http://schemas.openxmlformats.org/officeDocument/2006/relationships/hyperlink" Target="https://www.colchester.gov.uk/info/cbc-article/?catid=accessibility&amp;id=KA-02364" TargetMode="External"/><Relationship Id="rId773" Type="http://schemas.openxmlformats.org/officeDocument/2006/relationships/hyperlink" Target="mailto:webeditor@molevalley.gov.uk" TargetMode="External"/><Relationship Id="rId1196" Type="http://schemas.openxmlformats.org/officeDocument/2006/relationships/hyperlink" Target="https://www.lancashire.police.uk/information/accessibility/" TargetMode="External"/><Relationship Id="rId2247" Type="http://schemas.openxmlformats.org/officeDocument/2006/relationships/hyperlink" Target="https://sesandspccg.nhs.uk/" TargetMode="External"/><Relationship Id="rId2454" Type="http://schemas.openxmlformats.org/officeDocument/2006/relationships/hyperlink" Target="mailto:imperial.Web@nhs.net" TargetMode="External"/><Relationship Id="rId121" Type="http://schemas.openxmlformats.org/officeDocument/2006/relationships/hyperlink" Target="http://www.great-yarmouth.gov.uk/" TargetMode="External"/><Relationship Id="rId219" Type="http://schemas.openxmlformats.org/officeDocument/2006/relationships/hyperlink" Target="http://www.northtyneside.gov.uk/" TargetMode="External"/><Relationship Id="rId426" Type="http://schemas.openxmlformats.org/officeDocument/2006/relationships/hyperlink" Target="https://www.hope.ac.uk/" TargetMode="External"/><Relationship Id="rId633" Type="http://schemas.openxmlformats.org/officeDocument/2006/relationships/hyperlink" Target="https://www.kent.ac.uk/accessibility/accessibility-statement" TargetMode="External"/><Relationship Id="rId980" Type="http://schemas.openxmlformats.org/officeDocument/2006/relationships/hyperlink" Target="mailto:webteam@strath.ac.uk" TargetMode="External"/><Relationship Id="rId1056" Type="http://schemas.openxmlformats.org/officeDocument/2006/relationships/hyperlink" Target="mailto:webeditors@coventry.gov.uk" TargetMode="External"/><Relationship Id="rId1263" Type="http://schemas.openxmlformats.org/officeDocument/2006/relationships/hyperlink" Target="mailto:webmaster@warwickshire.gov.uk" TargetMode="External"/><Relationship Id="rId2107" Type="http://schemas.openxmlformats.org/officeDocument/2006/relationships/hyperlink" Target="https://yeovilhospital.co.uk/" TargetMode="External"/><Relationship Id="rId2314" Type="http://schemas.openxmlformats.org/officeDocument/2006/relationships/hyperlink" Target="https://www.nhs.uk/Services/Trusts/Overview/DefaultView.aspx?id=89774" TargetMode="External"/><Relationship Id="rId2661" Type="http://schemas.openxmlformats.org/officeDocument/2006/relationships/hyperlink" Target="https://www.sheffieldccg.nhs.uk/about-us/accessibility.htm" TargetMode="External"/><Relationship Id="rId840" Type="http://schemas.openxmlformats.org/officeDocument/2006/relationships/hyperlink" Target="mailto:enquiries@rutland.gov.uk" TargetMode="External"/><Relationship Id="rId938" Type="http://schemas.openxmlformats.org/officeDocument/2006/relationships/hyperlink" Target="mailto:generalenquiries@wellingborough.gov.uk" TargetMode="External"/><Relationship Id="rId1470" Type="http://schemas.openxmlformats.org/officeDocument/2006/relationships/hyperlink" Target="https://www.portland.ac.uk/" TargetMode="External"/><Relationship Id="rId1568" Type="http://schemas.openxmlformats.org/officeDocument/2006/relationships/hyperlink" Target="https://wyke.ac.uk/" TargetMode="External"/><Relationship Id="rId1775" Type="http://schemas.openxmlformats.org/officeDocument/2006/relationships/hyperlink" Target="https://www.huish.ac.uk/about-huish/policies-and-procedures/accessibility-for-all/" TargetMode="External"/><Relationship Id="rId2521" Type="http://schemas.openxmlformats.org/officeDocument/2006/relationships/hyperlink" Target="https://www.surreyandsussex.nhs.uk/accessibility/" TargetMode="External"/><Relationship Id="rId2619" Type="http://schemas.openxmlformats.org/officeDocument/2006/relationships/hyperlink" Target="http://www.harrowccg.nhs.uk/accessibility" TargetMode="External"/><Relationship Id="rId67" Type="http://schemas.openxmlformats.org/officeDocument/2006/relationships/hyperlink" Target="http://www.colchester.gov.uk/" TargetMode="External"/><Relationship Id="rId700" Type="http://schemas.openxmlformats.org/officeDocument/2006/relationships/hyperlink" Target="https://www.hull.ac.uk/legal/accessibility.aspx" TargetMode="External"/><Relationship Id="rId1123" Type="http://schemas.openxmlformats.org/officeDocument/2006/relationships/hyperlink" Target="https://www.wiltshire.police.uk/" TargetMode="External"/><Relationship Id="rId1330" Type="http://schemas.openxmlformats.org/officeDocument/2006/relationships/hyperlink" Target="https://www.southampton-city.ac.uk/" TargetMode="External"/><Relationship Id="rId1428" Type="http://schemas.openxmlformats.org/officeDocument/2006/relationships/hyperlink" Target="https://www.loreto.ac.uk/" TargetMode="External"/><Relationship Id="rId1635" Type="http://schemas.openxmlformats.org/officeDocument/2006/relationships/hyperlink" Target="https://www.ncclondon.ac.uk/accessibility" TargetMode="External"/><Relationship Id="rId1982" Type="http://schemas.openxmlformats.org/officeDocument/2006/relationships/hyperlink" Target="https://www.ldh.nhs.uk/" TargetMode="External"/><Relationship Id="rId1842" Type="http://schemas.openxmlformats.org/officeDocument/2006/relationships/hyperlink" Target="http://www.borderscollege.ac.uk/about-our-college/equality-matters/accessibility-statement/" TargetMode="External"/><Relationship Id="rId1702" Type="http://schemas.openxmlformats.org/officeDocument/2006/relationships/hyperlink" Target="mailto:marketing@rhacc.ac.uk" TargetMode="External"/><Relationship Id="rId283" Type="http://schemas.openxmlformats.org/officeDocument/2006/relationships/hyperlink" Target="http://www.southkesteven.gov.uk/" TargetMode="External"/><Relationship Id="rId490" Type="http://schemas.openxmlformats.org/officeDocument/2006/relationships/hyperlink" Target="https://www.bolton.ac.uk/" TargetMode="External"/><Relationship Id="rId2171" Type="http://schemas.openxmlformats.org/officeDocument/2006/relationships/hyperlink" Target="https://www.greenwichccg.nhs.uk/Pages/default.aspx" TargetMode="External"/><Relationship Id="rId143" Type="http://schemas.openxmlformats.org/officeDocument/2006/relationships/hyperlink" Target="http://www.anglesey.gov.uk/" TargetMode="External"/><Relationship Id="rId350" Type="http://schemas.openxmlformats.org/officeDocument/2006/relationships/hyperlink" Target="http://www.westsussex.gov.uk/" TargetMode="External"/><Relationship Id="rId588" Type="http://schemas.openxmlformats.org/officeDocument/2006/relationships/hyperlink" Target="https://eastdevon.gov.uk/help/accessibility/" TargetMode="External"/><Relationship Id="rId795" Type="http://schemas.openxmlformats.org/officeDocument/2006/relationships/hyperlink" Target="mailto:webteam@northamptonshire.gov.uk" TargetMode="External"/><Relationship Id="rId2031" Type="http://schemas.openxmlformats.org/officeDocument/2006/relationships/hyperlink" Target="https://www.royalpapworth.nhs.uk/" TargetMode="External"/><Relationship Id="rId2269" Type="http://schemas.openxmlformats.org/officeDocument/2006/relationships/hyperlink" Target="https://www.suttonccg.nhs.uk/Pages/Home.aspx" TargetMode="External"/><Relationship Id="rId2476" Type="http://schemas.openxmlformats.org/officeDocument/2006/relationships/hyperlink" Target="https://mft.nhs.uk/accessibility/" TargetMode="External"/><Relationship Id="rId2683" Type="http://schemas.openxmlformats.org/officeDocument/2006/relationships/hyperlink" Target="https://www.telfordccg.nhs.uk/accessibility" TargetMode="External"/><Relationship Id="rId9" Type="http://schemas.openxmlformats.org/officeDocument/2006/relationships/hyperlink" Target="http://www.barnsley.gov.uk/" TargetMode="External"/><Relationship Id="rId210" Type="http://schemas.openxmlformats.org/officeDocument/2006/relationships/hyperlink" Target="http://www.norfolk.gov.uk/" TargetMode="External"/><Relationship Id="rId448" Type="http://schemas.openxmlformats.org/officeDocument/2006/relationships/hyperlink" Target="https://www.rgu.ac.uk/" TargetMode="External"/><Relationship Id="rId655" Type="http://schemas.openxmlformats.org/officeDocument/2006/relationships/hyperlink" Target="https://www.haringey.gov.uk/contact/website/website-accessibility" TargetMode="External"/><Relationship Id="rId862" Type="http://schemas.openxmlformats.org/officeDocument/2006/relationships/hyperlink" Target="mailto:customer.services@southlakeland.gov.uk" TargetMode="External"/><Relationship Id="rId1078" Type="http://schemas.openxmlformats.org/officeDocument/2006/relationships/hyperlink" Target="mailto:webmaster@liverpool.gov.uk" TargetMode="External"/><Relationship Id="rId1285" Type="http://schemas.openxmlformats.org/officeDocument/2006/relationships/hyperlink" Target="https://www.bca.ac.uk/" TargetMode="External"/><Relationship Id="rId1492" Type="http://schemas.openxmlformats.org/officeDocument/2006/relationships/hyperlink" Target="http://www.sheffcol.ac.uk/" TargetMode="External"/><Relationship Id="rId2129" Type="http://schemas.openxmlformats.org/officeDocument/2006/relationships/hyperlink" Target="https://bnssgccg.nhs.uk/" TargetMode="External"/><Relationship Id="rId2336" Type="http://schemas.openxmlformats.org/officeDocument/2006/relationships/hyperlink" Target="https://resolution.nhs.uk/accessibility/" TargetMode="External"/><Relationship Id="rId2543" Type="http://schemas.openxmlformats.org/officeDocument/2006/relationships/hyperlink" Target="mailto:webmaster@uhs.nhs.uk" TargetMode="External"/><Relationship Id="rId308" Type="http://schemas.openxmlformats.org/officeDocument/2006/relationships/hyperlink" Target="http://www.sunderland.gov.uk/" TargetMode="External"/><Relationship Id="rId515" Type="http://schemas.openxmlformats.org/officeDocument/2006/relationships/hyperlink" Target="https://www.bournemouth.gov.uk/Accessibility.aspx" TargetMode="External"/><Relationship Id="rId722" Type="http://schemas.openxmlformats.org/officeDocument/2006/relationships/hyperlink" Target="https://bucks.ac.uk/footer/accessibility" TargetMode="External"/><Relationship Id="rId1145" Type="http://schemas.openxmlformats.org/officeDocument/2006/relationships/hyperlink" Target="https://www.rbfrs.co.uk/" TargetMode="External"/><Relationship Id="rId1352" Type="http://schemas.openxmlformats.org/officeDocument/2006/relationships/hyperlink" Target="https://www.don.ac.uk/" TargetMode="External"/><Relationship Id="rId1797" Type="http://schemas.openxmlformats.org/officeDocument/2006/relationships/hyperlink" Target="https://www.southwark.ac.uk/website-accessibility" TargetMode="External"/><Relationship Id="rId2403" Type="http://schemas.openxmlformats.org/officeDocument/2006/relationships/hyperlink" Target="http://www.beh-mht.nhs.uk/accessibility.htm" TargetMode="External"/><Relationship Id="rId89" Type="http://schemas.openxmlformats.org/officeDocument/2006/relationships/hyperlink" Target="http://www.dudley.gov.uk/" TargetMode="External"/><Relationship Id="rId1005" Type="http://schemas.openxmlformats.org/officeDocument/2006/relationships/hyperlink" Target="mailto:webteam@londonmet.ac.uk" TargetMode="External"/><Relationship Id="rId1212" Type="http://schemas.openxmlformats.org/officeDocument/2006/relationships/hyperlink" Target="https://www.dwfire.org.uk/accessibility/" TargetMode="External"/><Relationship Id="rId1657" Type="http://schemas.openxmlformats.org/officeDocument/2006/relationships/hyperlink" Target="https://chichester.ac.uk/content/accessibility-statement" TargetMode="External"/><Relationship Id="rId1864" Type="http://schemas.openxmlformats.org/officeDocument/2006/relationships/hyperlink" Target="https://www.nptcgroup.ac.uk/accessibility/" TargetMode="External"/><Relationship Id="rId2610" Type="http://schemas.openxmlformats.org/officeDocument/2006/relationships/hyperlink" Target="https://www.easterncheshireccg.nhs.uk/accessibility.htm" TargetMode="External"/><Relationship Id="rId1517" Type="http://schemas.openxmlformats.org/officeDocument/2006/relationships/hyperlink" Target="https://wcg.ac.uk/page/96/pershore-college" TargetMode="External"/><Relationship Id="rId1724" Type="http://schemas.openxmlformats.org/officeDocument/2006/relationships/hyperlink" Target="https://www.tmc.ac.uk/accessibility" TargetMode="External"/><Relationship Id="rId16" Type="http://schemas.openxmlformats.org/officeDocument/2006/relationships/hyperlink" Target="http://www.birmingham.gov.uk/" TargetMode="External"/><Relationship Id="rId1931" Type="http://schemas.openxmlformats.org/officeDocument/2006/relationships/hyperlink" Target="http://www.dorsethealthcare.nhs.uk/" TargetMode="External"/><Relationship Id="rId2193" Type="http://schemas.openxmlformats.org/officeDocument/2006/relationships/hyperlink" Target="https://www.kernowccg.nhs.uk/" TargetMode="External"/><Relationship Id="rId2498" Type="http://schemas.openxmlformats.org/officeDocument/2006/relationships/hyperlink" Target="https://www.westsuffolkccg.nhs.uk/accessibility/" TargetMode="External"/><Relationship Id="rId165" Type="http://schemas.openxmlformats.org/officeDocument/2006/relationships/hyperlink" Target="http://www.camden.gov.uk/" TargetMode="External"/><Relationship Id="rId372" Type="http://schemas.openxmlformats.org/officeDocument/2006/relationships/hyperlink" Target="https://www.lboro.ac.uk/" TargetMode="External"/><Relationship Id="rId677" Type="http://schemas.openxmlformats.org/officeDocument/2006/relationships/hyperlink" Target="https://www.ntu.ac.uk/policies/web-policies/web-accessibility" TargetMode="External"/><Relationship Id="rId2053" Type="http://schemas.openxmlformats.org/officeDocument/2006/relationships/hyperlink" Target="http://www.southend.nhs.uk/" TargetMode="External"/><Relationship Id="rId2260" Type="http://schemas.openxmlformats.org/officeDocument/2006/relationships/hyperlink" Target="https://www.southportandformbyccg.nhs.uk/" TargetMode="External"/><Relationship Id="rId2358" Type="http://schemas.openxmlformats.org/officeDocument/2006/relationships/hyperlink" Target="mailto:web.development@kirklees.gov.uk" TargetMode="External"/><Relationship Id="rId232" Type="http://schemas.openxmlformats.org/officeDocument/2006/relationships/hyperlink" Target="http://www.oxford.gov.uk/" TargetMode="External"/><Relationship Id="rId884" Type="http://schemas.openxmlformats.org/officeDocument/2006/relationships/hyperlink" Target="https://www.stockport.gov.uk/accessibility-statement" TargetMode="External"/><Relationship Id="rId2120" Type="http://schemas.openxmlformats.org/officeDocument/2006/relationships/hyperlink" Target="https://www.bexleyccg.nhs.uk/" TargetMode="External"/><Relationship Id="rId2565" Type="http://schemas.openxmlformats.org/officeDocument/2006/relationships/hyperlink" Target="http://www.barnsleyccg.nhs.uk/about-us/accessibility.htm" TargetMode="External"/><Relationship Id="rId537" Type="http://schemas.openxmlformats.org/officeDocument/2006/relationships/hyperlink" Target="https://www.ucl.ac.uk/accessibility" TargetMode="External"/><Relationship Id="rId744" Type="http://schemas.openxmlformats.org/officeDocument/2006/relationships/hyperlink" Target="https://www.newham.gov.uk/Pages/Services/Website-accessibility.aspx?utm_source=homepage&amp;utm_medium=footer&amp;utm_campaign=accessibility" TargetMode="External"/><Relationship Id="rId951" Type="http://schemas.openxmlformats.org/officeDocument/2006/relationships/hyperlink" Target="https://www.winchester.gov.uk/n/accessibility" TargetMode="External"/><Relationship Id="rId1167" Type="http://schemas.openxmlformats.org/officeDocument/2006/relationships/hyperlink" Target="http://www.norfolkfireservice.gov.uk/nfrs/" TargetMode="External"/><Relationship Id="rId1374" Type="http://schemas.openxmlformats.org/officeDocument/2006/relationships/hyperlink" Target="http://www.greenhead.ac.uk/" TargetMode="External"/><Relationship Id="rId1581" Type="http://schemas.openxmlformats.org/officeDocument/2006/relationships/hyperlink" Target="https://www.newbattleabbeycollege.ac.uk/" TargetMode="External"/><Relationship Id="rId1679" Type="http://schemas.openxmlformats.org/officeDocument/2006/relationships/hyperlink" Target="mailto:info@croydon.ac.uk" TargetMode="External"/><Relationship Id="rId2218" Type="http://schemas.openxmlformats.org/officeDocument/2006/relationships/hyperlink" Target="http://www.northeasthampshireandfarnhamccg.nhs.uk/" TargetMode="External"/><Relationship Id="rId2425" Type="http://schemas.openxmlformats.org/officeDocument/2006/relationships/hyperlink" Target="mailto:support@browsealoud.com" TargetMode="External"/><Relationship Id="rId2632" Type="http://schemas.openxmlformats.org/officeDocument/2006/relationships/hyperlink" Target="http://www.ipswichandeastsuffolkccg.nhs.uk/Accessibility.aspx" TargetMode="External"/><Relationship Id="rId80" Type="http://schemas.openxmlformats.org/officeDocument/2006/relationships/hyperlink" Target="http://www.daventrydc.gov.uk/" TargetMode="External"/><Relationship Id="rId604" Type="http://schemas.openxmlformats.org/officeDocument/2006/relationships/hyperlink" Target="https://www.fenland.gov.uk/accessibility" TargetMode="External"/><Relationship Id="rId811" Type="http://schemas.openxmlformats.org/officeDocument/2006/relationships/hyperlink" Target="https://www.plymouth.gov.uk/aboutwebsite/accessibility" TargetMode="External"/><Relationship Id="rId1027" Type="http://schemas.openxmlformats.org/officeDocument/2006/relationships/hyperlink" Target="mailto:web-editor@bristol.ac.uk" TargetMode="External"/><Relationship Id="rId1234" Type="http://schemas.openxmlformats.org/officeDocument/2006/relationships/hyperlink" Target="https://www.northyorksfire.gov.uk/accessibility" TargetMode="External"/><Relationship Id="rId1441" Type="http://schemas.openxmlformats.org/officeDocument/2006/relationships/hyperlink" Target="https://www.nelson.ac.uk/" TargetMode="External"/><Relationship Id="rId1886" Type="http://schemas.openxmlformats.org/officeDocument/2006/relationships/hyperlink" Target="http://www.airedale-trust.nhs.uk/" TargetMode="External"/><Relationship Id="rId909" Type="http://schemas.openxmlformats.org/officeDocument/2006/relationships/hyperlink" Target="mailto:webmaster@tendringdc.gov.uk" TargetMode="External"/><Relationship Id="rId1301" Type="http://schemas.openxmlformats.org/officeDocument/2006/relationships/hyperlink" Target="https://www.sccb.ac.uk/" TargetMode="External"/><Relationship Id="rId1539" Type="http://schemas.openxmlformats.org/officeDocument/2006/relationships/hyperlink" Target="https://www.trc.ac.uk/" TargetMode="External"/><Relationship Id="rId1746" Type="http://schemas.openxmlformats.org/officeDocument/2006/relationships/hyperlink" Target="https://www.src.ac.uk/website-information/accessibility-statement" TargetMode="External"/><Relationship Id="rId1953" Type="http://schemas.openxmlformats.org/officeDocument/2006/relationships/hyperlink" Target="https://www.hampshirehospitals.nhs.uk/" TargetMode="External"/><Relationship Id="rId38" Type="http://schemas.openxmlformats.org/officeDocument/2006/relationships/hyperlink" Target="http://www.buckscc.gov.uk/" TargetMode="External"/><Relationship Id="rId1606" Type="http://schemas.openxmlformats.org/officeDocument/2006/relationships/hyperlink" Target="mailto:marketing@barnsley.ac.uk" TargetMode="External"/><Relationship Id="rId1813" Type="http://schemas.openxmlformats.org/officeDocument/2006/relationships/hyperlink" Target="https://www.tresham.ac.uk/accessibility/" TargetMode="External"/><Relationship Id="rId187" Type="http://schemas.openxmlformats.org/officeDocument/2006/relationships/hyperlink" Target="http://www.wandsworth.gov.uk/" TargetMode="External"/><Relationship Id="rId394" Type="http://schemas.openxmlformats.org/officeDocument/2006/relationships/hyperlink" Target="https://www.york.ac.uk/" TargetMode="External"/><Relationship Id="rId2075" Type="http://schemas.openxmlformats.org/officeDocument/2006/relationships/hyperlink" Target="http://www.rbch.nhs.uk/" TargetMode="External"/><Relationship Id="rId2282" Type="http://schemas.openxmlformats.org/officeDocument/2006/relationships/hyperlink" Target="https://www.walthamforestccg.nhs.uk/" TargetMode="External"/><Relationship Id="rId254" Type="http://schemas.openxmlformats.org/officeDocument/2006/relationships/hyperlink" Target="http://www.royalgreenwich.gov.uk/" TargetMode="External"/><Relationship Id="rId699" Type="http://schemas.openxmlformats.org/officeDocument/2006/relationships/hyperlink" Target="https://www.imperial.ac.uk/about-the-site/accessibility/" TargetMode="External"/><Relationship Id="rId1091" Type="http://schemas.openxmlformats.org/officeDocument/2006/relationships/hyperlink" Target="https://www.cleveland.police.uk/" TargetMode="External"/><Relationship Id="rId2587" Type="http://schemas.openxmlformats.org/officeDocument/2006/relationships/hyperlink" Target="https://castlepointandrochfordccg.nhs.uk/accessibility" TargetMode="External"/><Relationship Id="rId114" Type="http://schemas.openxmlformats.org/officeDocument/2006/relationships/hyperlink" Target="http://www.fylde.gov.uk/" TargetMode="External"/><Relationship Id="rId461" Type="http://schemas.openxmlformats.org/officeDocument/2006/relationships/hyperlink" Target="https://www.derby.ac.uk/" TargetMode="External"/><Relationship Id="rId559" Type="http://schemas.openxmlformats.org/officeDocument/2006/relationships/hyperlink" Target="https://www.cheshirewestandchester.gov.uk/system-pages/accessibility.aspx" TargetMode="External"/><Relationship Id="rId766" Type="http://schemas.openxmlformats.org/officeDocument/2006/relationships/hyperlink" Target="https://www.mendip.gov.uk/accessibility" TargetMode="External"/><Relationship Id="rId1189" Type="http://schemas.openxmlformats.org/officeDocument/2006/relationships/hyperlink" Target="https://www.cumbria.police.uk/About-this-site/Accessibility-Help.aspx" TargetMode="External"/><Relationship Id="rId1396" Type="http://schemas.openxmlformats.org/officeDocument/2006/relationships/hyperlink" Target="https://www.hrc.ac.uk/" TargetMode="External"/><Relationship Id="rId2142" Type="http://schemas.openxmlformats.org/officeDocument/2006/relationships/hyperlink" Target="https://www.coastalwestsussexccg.nhs.uk/" TargetMode="External"/><Relationship Id="rId2447" Type="http://schemas.openxmlformats.org/officeDocument/2006/relationships/hyperlink" Target="https://www.gosh.nhs.uk/accessibility" TargetMode="External"/><Relationship Id="rId321" Type="http://schemas.openxmlformats.org/officeDocument/2006/relationships/hyperlink" Target="http://tewkesbury.gov.uk/" TargetMode="External"/><Relationship Id="rId419" Type="http://schemas.openxmlformats.org/officeDocument/2006/relationships/hyperlink" Target="https://www.uwe.ac.uk/" TargetMode="External"/><Relationship Id="rId626" Type="http://schemas.openxmlformats.org/officeDocument/2006/relationships/hyperlink" Target="https://www.highpeak.gov.uk/article/188/Accessibility" TargetMode="External"/><Relationship Id="rId973" Type="http://schemas.openxmlformats.org/officeDocument/2006/relationships/hyperlink" Target="mailto:web@uwtsd.ac.uk" TargetMode="External"/><Relationship Id="rId1049" Type="http://schemas.openxmlformats.org/officeDocument/2006/relationships/hyperlink" Target="mailto:webteam@calderdale.gov.uk" TargetMode="External"/><Relationship Id="rId1256" Type="http://schemas.openxmlformats.org/officeDocument/2006/relationships/hyperlink" Target="https://www.lincolnshire.gov.uk/accessibility" TargetMode="External"/><Relationship Id="rId2002" Type="http://schemas.openxmlformats.org/officeDocument/2006/relationships/hyperlink" Target="https://www.nth.nhs.uk/" TargetMode="External"/><Relationship Id="rId2307" Type="http://schemas.openxmlformats.org/officeDocument/2006/relationships/hyperlink" Target="https://www.nhs.uk/Services/Trusts/Overview/DefaultView.aspx?id=89642" TargetMode="External"/><Relationship Id="rId2654" Type="http://schemas.openxmlformats.org/officeDocument/2006/relationships/hyperlink" Target="https://www.portsmouthccg.nhs.uk/accessibility.htm" TargetMode="External"/><Relationship Id="rId833" Type="http://schemas.openxmlformats.org/officeDocument/2006/relationships/hyperlink" Target="https://www.kingston.gov.uk/accessibility" TargetMode="External"/><Relationship Id="rId1116" Type="http://schemas.openxmlformats.org/officeDocument/2006/relationships/hyperlink" Target="https://www.surrey.police.uk/" TargetMode="External"/><Relationship Id="rId1463" Type="http://schemas.openxmlformats.org/officeDocument/2006/relationships/hyperlink" Target="https://www.paston.ac.uk/" TargetMode="External"/><Relationship Id="rId1670" Type="http://schemas.openxmlformats.org/officeDocument/2006/relationships/hyperlink" Target="mailto:infoline@citylit.ac.uk" TargetMode="External"/><Relationship Id="rId1768" Type="http://schemas.openxmlformats.org/officeDocument/2006/relationships/hyperlink" Target="https://www.qac.ac.uk/accessibility.htm" TargetMode="External"/><Relationship Id="rId2514" Type="http://schemas.openxmlformats.org/officeDocument/2006/relationships/hyperlink" Target="http://www.secamb.nhs.uk/accessibility.aspx" TargetMode="External"/><Relationship Id="rId900" Type="http://schemas.openxmlformats.org/officeDocument/2006/relationships/hyperlink" Target="https://www.swindon.gov.uk/accessibility" TargetMode="External"/><Relationship Id="rId1323" Type="http://schemas.openxmlformats.org/officeDocument/2006/relationships/hyperlink" Target="https://chichester.ac.uk/" TargetMode="External"/><Relationship Id="rId1530" Type="http://schemas.openxmlformats.org/officeDocument/2006/relationships/hyperlink" Target="https://www.stocktonsfc.ac.uk/" TargetMode="External"/><Relationship Id="rId1628" Type="http://schemas.openxmlformats.org/officeDocument/2006/relationships/hyperlink" Target="https://www.windsor-forest.ac.uk/accessibility-80606.html" TargetMode="External"/><Relationship Id="rId1975" Type="http://schemas.openxmlformats.org/officeDocument/2006/relationships/hyperlink" Target="https://www.lewishamandgreenwich.nhs.uk/" TargetMode="External"/><Relationship Id="rId1835" Type="http://schemas.openxmlformats.org/officeDocument/2006/relationships/hyperlink" Target="https://www.glasgowclyde.ac.uk/accessibility" TargetMode="External"/><Relationship Id="rId1902" Type="http://schemas.openxmlformats.org/officeDocument/2006/relationships/hyperlink" Target="http://www.boltonft.nhs.uk/" TargetMode="External"/><Relationship Id="rId2097" Type="http://schemas.openxmlformats.org/officeDocument/2006/relationships/hyperlink" Target="https://www.wsh.nhs.uk/Home.aspx" TargetMode="External"/><Relationship Id="rId276" Type="http://schemas.openxmlformats.org/officeDocument/2006/relationships/hyperlink" Target="http://www.somerset.gov.uk/" TargetMode="External"/><Relationship Id="rId483" Type="http://schemas.openxmlformats.org/officeDocument/2006/relationships/hyperlink" Target="https://www.leedsbeckett.ac.uk/" TargetMode="External"/><Relationship Id="rId690" Type="http://schemas.openxmlformats.org/officeDocument/2006/relationships/hyperlink" Target="https://www.ljmu.ac.uk/legal/accessibility" TargetMode="External"/><Relationship Id="rId2164" Type="http://schemas.openxmlformats.org/officeDocument/2006/relationships/hyperlink" Target="https://www.enfieldccg.nhs.uk/" TargetMode="External"/><Relationship Id="rId2371" Type="http://schemas.openxmlformats.org/officeDocument/2006/relationships/hyperlink" Target="https://www.nhsbt.nhs.uk/accessibility/" TargetMode="External"/><Relationship Id="rId136" Type="http://schemas.openxmlformats.org/officeDocument/2006/relationships/hyperlink" Target="http://www.hertsmere.gov.uk/" TargetMode="External"/><Relationship Id="rId343" Type="http://schemas.openxmlformats.org/officeDocument/2006/relationships/hyperlink" Target="http://www.welhat.gov.uk/" TargetMode="External"/><Relationship Id="rId550" Type="http://schemas.openxmlformats.org/officeDocument/2006/relationships/hyperlink" Target="https://www.carmarthenshire.gov.wales/home/council-services/accessibility/" TargetMode="External"/><Relationship Id="rId788" Type="http://schemas.openxmlformats.org/officeDocument/2006/relationships/hyperlink" Target="mailto:webmaster@northwarks.gov.uk" TargetMode="External"/><Relationship Id="rId995" Type="http://schemas.openxmlformats.org/officeDocument/2006/relationships/hyperlink" Target="mailto:webmaster@oxfordmartin.ox.ac.uk" TargetMode="External"/><Relationship Id="rId1180" Type="http://schemas.openxmlformats.org/officeDocument/2006/relationships/hyperlink" Target="http://www.nwales-fireservice.org.uk/" TargetMode="External"/><Relationship Id="rId2024" Type="http://schemas.openxmlformats.org/officeDocument/2006/relationships/hyperlink" Target="https://www.royalberkshire.nhs.uk/" TargetMode="External"/><Relationship Id="rId2231" Type="http://schemas.openxmlformats.org/officeDocument/2006/relationships/hyperlink" Target="https://www.nottinghamwestccg.nhs.uk/" TargetMode="External"/><Relationship Id="rId2469" Type="http://schemas.openxmlformats.org/officeDocument/2006/relationships/hyperlink" Target="https://www.lpft.nhs.uk/accessibility" TargetMode="External"/><Relationship Id="rId2676" Type="http://schemas.openxmlformats.org/officeDocument/2006/relationships/hyperlink" Target="https://www.southwarkccg.nhs.uk/about-us/Pages/Accessibility.aspx" TargetMode="External"/><Relationship Id="rId203" Type="http://schemas.openxmlformats.org/officeDocument/2006/relationships/hyperlink" Target="http://www.monmouthshire.gov.uk/" TargetMode="External"/><Relationship Id="rId648" Type="http://schemas.openxmlformats.org/officeDocument/2006/relationships/hyperlink" Target="https://www.bromley.gov.uk/accessibility" TargetMode="External"/><Relationship Id="rId855" Type="http://schemas.openxmlformats.org/officeDocument/2006/relationships/hyperlink" Target="https://www.southbucks.gov.uk/accessibility" TargetMode="External"/><Relationship Id="rId1040" Type="http://schemas.openxmlformats.org/officeDocument/2006/relationships/hyperlink" Target="mailto:customerservices@barrowbc.gov.uk" TargetMode="External"/><Relationship Id="rId1278" Type="http://schemas.openxmlformats.org/officeDocument/2006/relationships/hyperlink" Target="https://www.barkingdagenhamcollege.ac.uk/" TargetMode="External"/><Relationship Id="rId1485" Type="http://schemas.openxmlformats.org/officeDocument/2006/relationships/hyperlink" Target="https://rochdalesfc.ac.uk/" TargetMode="External"/><Relationship Id="rId1692" Type="http://schemas.openxmlformats.org/officeDocument/2006/relationships/hyperlink" Target="https://www.gcgrp.net/Accessibility.aspx" TargetMode="External"/><Relationship Id="rId2329" Type="http://schemas.openxmlformats.org/officeDocument/2006/relationships/hyperlink" Target="https://www.nhsbt.nhs.uk/" TargetMode="External"/><Relationship Id="rId2536" Type="http://schemas.openxmlformats.org/officeDocument/2006/relationships/hyperlink" Target="https://www.thewaltoncentre.nhs.uk/269/accessibility.html" TargetMode="External"/><Relationship Id="rId410" Type="http://schemas.openxmlformats.org/officeDocument/2006/relationships/hyperlink" Target="https://le.ac.uk/" TargetMode="External"/><Relationship Id="rId508" Type="http://schemas.openxmlformats.org/officeDocument/2006/relationships/hyperlink" Target="https://www.blaby.gov.uk/your-council/data-security-and-access/accessibility/" TargetMode="External"/><Relationship Id="rId715" Type="http://schemas.openxmlformats.org/officeDocument/2006/relationships/hyperlink" Target="https://www.coventry.ac.uk/legal-documents/accessibility-statement/" TargetMode="External"/><Relationship Id="rId922" Type="http://schemas.openxmlformats.org/officeDocument/2006/relationships/hyperlink" Target="https://www.uttlesford.gov.uk/article/5645/Accessibility" TargetMode="External"/><Relationship Id="rId1138" Type="http://schemas.openxmlformats.org/officeDocument/2006/relationships/hyperlink" Target="https://www.gov.gg/fire" TargetMode="External"/><Relationship Id="rId1345" Type="http://schemas.openxmlformats.org/officeDocument/2006/relationships/hyperlink" Target="https://coulsdon.ac.uk/" TargetMode="External"/><Relationship Id="rId1552" Type="http://schemas.openxmlformats.org/officeDocument/2006/relationships/hyperlink" Target="https://www.wnc.ac.uk/" TargetMode="External"/><Relationship Id="rId1997" Type="http://schemas.openxmlformats.org/officeDocument/2006/relationships/hyperlink" Target="https://www.ncic.nhs.uk/" TargetMode="External"/><Relationship Id="rId2603" Type="http://schemas.openxmlformats.org/officeDocument/2006/relationships/hyperlink" Target="https://eastlancsccg.nhs.uk/" TargetMode="External"/><Relationship Id="rId1205" Type="http://schemas.openxmlformats.org/officeDocument/2006/relationships/hyperlink" Target="https://www.wiltshire.police.uk/article/786/Accessibility-" TargetMode="External"/><Relationship Id="rId1857" Type="http://schemas.openxmlformats.org/officeDocument/2006/relationships/hyperlink" Target="https://www.bmet.ac.uk/" TargetMode="External"/><Relationship Id="rId51" Type="http://schemas.openxmlformats.org/officeDocument/2006/relationships/hyperlink" Target="http://www.centralbedfordshire.gov.uk/" TargetMode="External"/><Relationship Id="rId1412" Type="http://schemas.openxmlformats.org/officeDocument/2006/relationships/hyperlink" Target="https://www.kidderminster.ac.uk/" TargetMode="External"/><Relationship Id="rId1717" Type="http://schemas.openxmlformats.org/officeDocument/2006/relationships/hyperlink" Target="https://www.lcwc.ac.uk/" TargetMode="External"/><Relationship Id="rId1924" Type="http://schemas.openxmlformats.org/officeDocument/2006/relationships/hyperlink" Target="https://www.ncic.nhs.uk/" TargetMode="External"/><Relationship Id="rId298" Type="http://schemas.openxmlformats.org/officeDocument/2006/relationships/hyperlink" Target="http://www.staffsmoorlands.gov.uk/" TargetMode="External"/><Relationship Id="rId158" Type="http://schemas.openxmlformats.org/officeDocument/2006/relationships/hyperlink" Target="http://www.lincolnshire.gov.uk/" TargetMode="External"/><Relationship Id="rId2186" Type="http://schemas.openxmlformats.org/officeDocument/2006/relationships/hyperlink" Target="http://www.hillingdonccg.nhs.uk/" TargetMode="External"/><Relationship Id="rId2393" Type="http://schemas.openxmlformats.org/officeDocument/2006/relationships/hyperlink" Target="https://www.england.nhs.uk/accessibility/" TargetMode="External"/><Relationship Id="rId365" Type="http://schemas.openxmlformats.org/officeDocument/2006/relationships/hyperlink" Target="http://www.wyreforestdc.gov.uk/" TargetMode="External"/><Relationship Id="rId572" Type="http://schemas.openxmlformats.org/officeDocument/2006/relationships/hyperlink" Target="http://www.crawley.gov.uk/pw/TopNav/Accessibility/index.htm" TargetMode="External"/><Relationship Id="rId2046" Type="http://schemas.openxmlformats.org/officeDocument/2006/relationships/hyperlink" Target="http://www.secamb.nhs.uk/" TargetMode="External"/><Relationship Id="rId2253" Type="http://schemas.openxmlformats.org/officeDocument/2006/relationships/hyperlink" Target="https://www.southteesccg.nhs.uk/" TargetMode="External"/><Relationship Id="rId2460" Type="http://schemas.openxmlformats.org/officeDocument/2006/relationships/hyperlink" Target="mailto:comms@kgh.nhs.uk" TargetMode="External"/><Relationship Id="rId225" Type="http://schemas.openxmlformats.org/officeDocument/2006/relationships/hyperlink" Target="http://www.northumberland.gov.uk/" TargetMode="External"/><Relationship Id="rId432" Type="http://schemas.openxmlformats.org/officeDocument/2006/relationships/hyperlink" Target="https://www.brunel.ac.uk/" TargetMode="External"/><Relationship Id="rId877" Type="http://schemas.openxmlformats.org/officeDocument/2006/relationships/hyperlink" Target="https://www.sthelens.gov.uk/accessibility/" TargetMode="External"/><Relationship Id="rId1062" Type="http://schemas.openxmlformats.org/officeDocument/2006/relationships/hyperlink" Target="mailto:websites@erewash.gov.uk" TargetMode="External"/><Relationship Id="rId2113" Type="http://schemas.openxmlformats.org/officeDocument/2006/relationships/hyperlink" Target="https://www.barnetccg.nhs.uk/" TargetMode="External"/><Relationship Id="rId2320" Type="http://schemas.openxmlformats.org/officeDocument/2006/relationships/hyperlink" Target="https://www.nhs.uk/Services/Trusts/Overview/DefaultView.aspx?id=89781" TargetMode="External"/><Relationship Id="rId2558" Type="http://schemas.openxmlformats.org/officeDocument/2006/relationships/hyperlink" Target="https://www.wyevalley.nhs.uk/accessibility.aspx" TargetMode="External"/><Relationship Id="rId737" Type="http://schemas.openxmlformats.org/officeDocument/2006/relationships/hyperlink" Target="https://www.hillingdon.gov.uk/article/1046/Accessibility" TargetMode="External"/><Relationship Id="rId944" Type="http://schemas.openxmlformats.org/officeDocument/2006/relationships/hyperlink" Target="https://www.west-lindsey.gov.uk/accessibility/" TargetMode="External"/><Relationship Id="rId1367" Type="http://schemas.openxmlformats.org/officeDocument/2006/relationships/hyperlink" Target="https://www.fircroft.ac.uk/" TargetMode="External"/><Relationship Id="rId1574" Type="http://schemas.openxmlformats.org/officeDocument/2006/relationships/hyperlink" Target="http://www.borderscollege.ac.uk/" TargetMode="External"/><Relationship Id="rId1781" Type="http://schemas.openxmlformats.org/officeDocument/2006/relationships/hyperlink" Target="http://www.salfordcc.ac.uk/accessibility/" TargetMode="External"/><Relationship Id="rId2418" Type="http://schemas.openxmlformats.org/officeDocument/2006/relationships/hyperlink" Target="https://www.candi.nhs.uk/accessibility" TargetMode="External"/><Relationship Id="rId2625" Type="http://schemas.openxmlformats.org/officeDocument/2006/relationships/hyperlink" Target="https://www.hmr.nhs.uk/accessibility" TargetMode="External"/><Relationship Id="rId73" Type="http://schemas.openxmlformats.org/officeDocument/2006/relationships/hyperlink" Target="http://www.coventry.gov.uk/" TargetMode="External"/><Relationship Id="rId804" Type="http://schemas.openxmlformats.org/officeDocument/2006/relationships/hyperlink" Target="https://www.oxford.gov.uk/accessibility" TargetMode="External"/><Relationship Id="rId1227" Type="http://schemas.openxmlformats.org/officeDocument/2006/relationships/hyperlink" Target="https://www.westsussex.gov.uk/accessibility-and-usability/" TargetMode="External"/><Relationship Id="rId1434" Type="http://schemas.openxmlformats.org/officeDocument/2006/relationships/hyperlink" Target="https://www.wvr.ac.uk/" TargetMode="External"/><Relationship Id="rId1641" Type="http://schemas.openxmlformats.org/officeDocument/2006/relationships/hyperlink" Target="https://www.scg.ac.uk/accessibility-and-privacy" TargetMode="External"/><Relationship Id="rId1879" Type="http://schemas.openxmlformats.org/officeDocument/2006/relationships/hyperlink" Target="https://www.surrey.police.uk/hyg/accessibility/" TargetMode="External"/><Relationship Id="rId1501" Type="http://schemas.openxmlformats.org/officeDocument/2006/relationships/hyperlink" Target="https://www.southdevon.ac.uk/" TargetMode="External"/><Relationship Id="rId1739" Type="http://schemas.openxmlformats.org/officeDocument/2006/relationships/hyperlink" Target="https://www.howcollege.ac.uk/about/legal/accessibility-statement/" TargetMode="External"/><Relationship Id="rId1946" Type="http://schemas.openxmlformats.org/officeDocument/2006/relationships/hyperlink" Target="https://www.nhs.uk/Services/Trusts/Overview/DefaultView.aspx?id=1151" TargetMode="External"/><Relationship Id="rId1806" Type="http://schemas.openxmlformats.org/officeDocument/2006/relationships/hyperlink" Target="https://www.stokecoll.ac.uk/accessibility/" TargetMode="External"/><Relationship Id="rId387" Type="http://schemas.openxmlformats.org/officeDocument/2006/relationships/hyperlink" Target="https://www.royalholloway.ac.uk/" TargetMode="External"/><Relationship Id="rId594" Type="http://schemas.openxmlformats.org/officeDocument/2006/relationships/hyperlink" Target="http://www.eaststaffsbc.gov.uk/accessibility" TargetMode="External"/><Relationship Id="rId2068" Type="http://schemas.openxmlformats.org/officeDocument/2006/relationships/hyperlink" Target="https://www.clatterbridgecc.nhs.uk/" TargetMode="External"/><Relationship Id="rId2275" Type="http://schemas.openxmlformats.org/officeDocument/2006/relationships/hyperlink" Target="https://www.thurrockccg.nhs.uk/" TargetMode="External"/><Relationship Id="rId247" Type="http://schemas.openxmlformats.org/officeDocument/2006/relationships/hyperlink" Target="https://www.ribblevalley.gov.uk/" TargetMode="External"/><Relationship Id="rId899" Type="http://schemas.openxmlformats.org/officeDocument/2006/relationships/hyperlink" Target="mailto:webmaster@swansea.gov.uk" TargetMode="External"/><Relationship Id="rId1084" Type="http://schemas.openxmlformats.org/officeDocument/2006/relationships/hyperlink" Target="mailto:webmaster@lbhf.gov.uk" TargetMode="External"/><Relationship Id="rId2482" Type="http://schemas.openxmlformats.org/officeDocument/2006/relationships/hyperlink" Target="mailto:website@nbt.nhs.uk" TargetMode="External"/><Relationship Id="rId107" Type="http://schemas.openxmlformats.org/officeDocument/2006/relationships/hyperlink" Target="http://www.essex.gov.uk/Pages/Default.aspx" TargetMode="External"/><Relationship Id="rId454" Type="http://schemas.openxmlformats.org/officeDocument/2006/relationships/hyperlink" Target="https://www.bcu.ac.uk/" TargetMode="External"/><Relationship Id="rId661" Type="http://schemas.openxmlformats.org/officeDocument/2006/relationships/hyperlink" Target="https://www.staffs.ac.uk/accessibility" TargetMode="External"/><Relationship Id="rId759" Type="http://schemas.openxmlformats.org/officeDocument/2006/relationships/hyperlink" Target="https://www.malvernhills.gov.uk/accessibility-options" TargetMode="External"/><Relationship Id="rId966" Type="http://schemas.openxmlformats.org/officeDocument/2006/relationships/hyperlink" Target="mailto:marketing-support@york.ac.uk" TargetMode="External"/><Relationship Id="rId1291" Type="http://schemas.openxmlformats.org/officeDocument/2006/relationships/hyperlink" Target="https://www.bsfc.ac.uk/" TargetMode="External"/><Relationship Id="rId1389" Type="http://schemas.openxmlformats.org/officeDocument/2006/relationships/hyperlink" Target="https://www.havering-sfc.ac.uk/" TargetMode="External"/><Relationship Id="rId1596" Type="http://schemas.openxmlformats.org/officeDocument/2006/relationships/hyperlink" Target="https://www.nrc.ac.uk/" TargetMode="External"/><Relationship Id="rId2135" Type="http://schemas.openxmlformats.org/officeDocument/2006/relationships/hyperlink" Target="https://www.camdenccg.nhs.uk/" TargetMode="External"/><Relationship Id="rId2342" Type="http://schemas.openxmlformats.org/officeDocument/2006/relationships/hyperlink" Target="https://www.dundee.ac.uk/legal/accessibility/" TargetMode="External"/><Relationship Id="rId2647" Type="http://schemas.openxmlformats.org/officeDocument/2006/relationships/hyperlink" Target="https://northlincolnshireccg.nhs.uk/accessibility/" TargetMode="External"/><Relationship Id="rId314" Type="http://schemas.openxmlformats.org/officeDocument/2006/relationships/hyperlink" Target="http://www.tameside.gov.uk/" TargetMode="External"/><Relationship Id="rId521" Type="http://schemas.openxmlformats.org/officeDocument/2006/relationships/hyperlink" Target="https://www.bridgend.gov.uk/utility/accessibility/" TargetMode="External"/><Relationship Id="rId619" Type="http://schemas.openxmlformats.org/officeDocument/2006/relationships/hyperlink" Target="https://www.harrogate.gov.uk/accessibility" TargetMode="External"/><Relationship Id="rId1151" Type="http://schemas.openxmlformats.org/officeDocument/2006/relationships/hyperlink" Target="http://www.twfire.gov.uk/" TargetMode="External"/><Relationship Id="rId1249" Type="http://schemas.openxmlformats.org/officeDocument/2006/relationships/hyperlink" Target="https://www.cambsfire.gov.uk/news-and-incidents/follow-us-on-social-media/accessibility/" TargetMode="External"/><Relationship Id="rId2202" Type="http://schemas.openxmlformats.org/officeDocument/2006/relationships/hyperlink" Target="https://www.liverpoolccg.nhs.uk/" TargetMode="External"/><Relationship Id="rId95" Type="http://schemas.openxmlformats.org/officeDocument/2006/relationships/hyperlink" Target="http://www.e-lindsey.gov.uk/" TargetMode="External"/><Relationship Id="rId826" Type="http://schemas.openxmlformats.org/officeDocument/2006/relationships/hyperlink" Target="https://www.rochford.gov.uk/node/8693" TargetMode="External"/><Relationship Id="rId1011" Type="http://schemas.openxmlformats.org/officeDocument/2006/relationships/hyperlink" Target="mailto:webmaster@leeds.ac.uk" TargetMode="External"/><Relationship Id="rId1109" Type="http://schemas.openxmlformats.org/officeDocument/2006/relationships/hyperlink" Target="https://northyorkshire.police.uk/" TargetMode="External"/><Relationship Id="rId1456" Type="http://schemas.openxmlformats.org/officeDocument/2006/relationships/hyperlink" Target="https://www.northamptoncollege.ac.uk/" TargetMode="External"/><Relationship Id="rId1663" Type="http://schemas.openxmlformats.org/officeDocument/2006/relationships/hyperlink" Target="https://www.ccn.ac.uk/website-accessibility/" TargetMode="External"/><Relationship Id="rId1870" Type="http://schemas.openxmlformats.org/officeDocument/2006/relationships/hyperlink" Target="https://www.cleveland.police.uk/Accessibility.aspx" TargetMode="External"/><Relationship Id="rId1968" Type="http://schemas.openxmlformats.org/officeDocument/2006/relationships/hyperlink" Target="https://www.kingstonhospital.nhs.uk/" TargetMode="External"/><Relationship Id="rId2507" Type="http://schemas.openxmlformats.org/officeDocument/2006/relationships/hyperlink" Target="https://www.sheffieldchildrens.nhs.uk/accessibility/" TargetMode="External"/><Relationship Id="rId1316" Type="http://schemas.openxmlformats.org/officeDocument/2006/relationships/hyperlink" Target="https://carshalton.ac.uk/" TargetMode="External"/><Relationship Id="rId1523" Type="http://schemas.openxmlformats.org/officeDocument/2006/relationships/hyperlink" Target="http://sjr.ac.uk/" TargetMode="External"/><Relationship Id="rId1730" Type="http://schemas.openxmlformats.org/officeDocument/2006/relationships/hyperlink" Target="mailto:help@newdur.ac.uk" TargetMode="External"/><Relationship Id="rId22" Type="http://schemas.openxmlformats.org/officeDocument/2006/relationships/hyperlink" Target="http://www.bolton.gov.uk/" TargetMode="External"/><Relationship Id="rId1828" Type="http://schemas.openxmlformats.org/officeDocument/2006/relationships/hyperlink" Target="https://wilberforce.ac.uk/accessibility/" TargetMode="External"/><Relationship Id="rId171" Type="http://schemas.openxmlformats.org/officeDocument/2006/relationships/hyperlink" Target="http://www.haringey.gov.uk/" TargetMode="External"/><Relationship Id="rId2297" Type="http://schemas.openxmlformats.org/officeDocument/2006/relationships/hyperlink" Target="https://www.wirralccg.nhs.uk/" TargetMode="External"/><Relationship Id="rId269" Type="http://schemas.openxmlformats.org/officeDocument/2006/relationships/hyperlink" Target="http://www.selby.gov.uk/" TargetMode="External"/><Relationship Id="rId476" Type="http://schemas.openxmlformats.org/officeDocument/2006/relationships/hyperlink" Target="https://www.brighton.ac.uk/index.aspx" TargetMode="External"/><Relationship Id="rId683" Type="http://schemas.openxmlformats.org/officeDocument/2006/relationships/hyperlink" Target="https://www.ncl.ac.uk/info/accessibility/" TargetMode="External"/><Relationship Id="rId890" Type="http://schemas.openxmlformats.org/officeDocument/2006/relationships/hyperlink" Target="https://www.stroud.gov.uk/council-and-democracy/about-the-council/access-to-information/about-stroudgovuk" TargetMode="External"/><Relationship Id="rId2157" Type="http://schemas.openxmlformats.org/officeDocument/2006/relationships/hyperlink" Target="https://www.eastberkshireccg.nhs.uk/" TargetMode="External"/><Relationship Id="rId2364" Type="http://schemas.openxmlformats.org/officeDocument/2006/relationships/hyperlink" Target="https://www.southnorthants.gov.uk/info/5/your-council/160/accessibility" TargetMode="External"/><Relationship Id="rId2571" Type="http://schemas.openxmlformats.org/officeDocument/2006/relationships/hyperlink" Target="https://www.fyldecoastccgs.nhs.uk/legal-stuff/accessibility-statement/" TargetMode="External"/><Relationship Id="rId129" Type="http://schemas.openxmlformats.org/officeDocument/2006/relationships/hyperlink" Target="http://www.harrogate.gov.uk/" TargetMode="External"/><Relationship Id="rId336" Type="http://schemas.openxmlformats.org/officeDocument/2006/relationships/hyperlink" Target="http://www.warrington.gov.uk/" TargetMode="External"/><Relationship Id="rId543" Type="http://schemas.openxmlformats.org/officeDocument/2006/relationships/hyperlink" Target="https://www.calderdale.gov.uk/siteinfo/accessibility/accessibility-policy.html" TargetMode="External"/><Relationship Id="rId988" Type="http://schemas.openxmlformats.org/officeDocument/2006/relationships/hyperlink" Target="mailto:webproject@rgu.ac.uk" TargetMode="External"/><Relationship Id="rId1173" Type="http://schemas.openxmlformats.org/officeDocument/2006/relationships/hyperlink" Target="http://www.northantsfire.gov.uk/" TargetMode="External"/><Relationship Id="rId1380" Type="http://schemas.openxmlformats.org/officeDocument/2006/relationships/hyperlink" Target="https://www.harlow-college.ac.uk/" TargetMode="External"/><Relationship Id="rId2017" Type="http://schemas.openxmlformats.org/officeDocument/2006/relationships/hyperlink" Target="https://www.pat.nhs.uk/" TargetMode="External"/><Relationship Id="rId2224" Type="http://schemas.openxmlformats.org/officeDocument/2006/relationships/hyperlink" Target="https://www.northstaffsccg.nhs.uk/" TargetMode="External"/><Relationship Id="rId2669" Type="http://schemas.openxmlformats.org/officeDocument/2006/relationships/hyperlink" Target="https://www.southteesccg.nhs.uk/accessibility/" TargetMode="External"/><Relationship Id="rId403" Type="http://schemas.openxmlformats.org/officeDocument/2006/relationships/hyperlink" Target="https://www.strath.ac.uk/" TargetMode="External"/><Relationship Id="rId750" Type="http://schemas.openxmlformats.org/officeDocument/2006/relationships/hyperlink" Target="https://www.towerhamlets.gov.uk/lgnl/council_and_democracy/Website/website_accessibility.aspx" TargetMode="External"/><Relationship Id="rId848" Type="http://schemas.openxmlformats.org/officeDocument/2006/relationships/hyperlink" Target="https://www.sevenoaks.gov.uk/accessibility" TargetMode="External"/><Relationship Id="rId1033" Type="http://schemas.openxmlformats.org/officeDocument/2006/relationships/hyperlink" Target="mailto:equalities@aub.ac.uk" TargetMode="External"/><Relationship Id="rId1478" Type="http://schemas.openxmlformats.org/officeDocument/2006/relationships/hyperlink" Target="https://www.reaseheath.ac.uk/" TargetMode="External"/><Relationship Id="rId1685" Type="http://schemas.openxmlformats.org/officeDocument/2006/relationships/hyperlink" Target="https://www.eastonotley.ac.uk/" TargetMode="External"/><Relationship Id="rId1892" Type="http://schemas.openxmlformats.org/officeDocument/2006/relationships/hyperlink" Target="https://www.barnsleyhospital.nhs.uk/" TargetMode="External"/><Relationship Id="rId2431" Type="http://schemas.openxmlformats.org/officeDocument/2006/relationships/hyperlink" Target="https://www.dorsethealthcare.nhs.uk/accessibility" TargetMode="External"/><Relationship Id="rId2529" Type="http://schemas.openxmlformats.org/officeDocument/2006/relationships/hyperlink" Target="http://www.newcastle-hospitals.org.uk/accessibility.aspx" TargetMode="External"/><Relationship Id="rId610" Type="http://schemas.openxmlformats.org/officeDocument/2006/relationships/hyperlink" Target="https://www.gosport.gov.uk/site-help/" TargetMode="External"/><Relationship Id="rId708" Type="http://schemas.openxmlformats.org/officeDocument/2006/relationships/hyperlink" Target="https://www.napier.ac.uk/accessibility-information" TargetMode="External"/><Relationship Id="rId915" Type="http://schemas.openxmlformats.org/officeDocument/2006/relationships/hyperlink" Target="https://www.tmbc.gov.uk/accessibility" TargetMode="External"/><Relationship Id="rId1240" Type="http://schemas.openxmlformats.org/officeDocument/2006/relationships/hyperlink" Target="https://www.cumbria.gov.uk/help/default.asp" TargetMode="External"/><Relationship Id="rId1338" Type="http://schemas.openxmlformats.org/officeDocument/2006/relationships/hyperlink" Target="https://northernart.ac.uk/" TargetMode="External"/><Relationship Id="rId1545" Type="http://schemas.openxmlformats.org/officeDocument/2006/relationships/hyperlink" Target="https://www.uxbridge.ac.uk/" TargetMode="External"/><Relationship Id="rId1100" Type="http://schemas.openxmlformats.org/officeDocument/2006/relationships/hyperlink" Target="https://www.hampshire.police.uk/" TargetMode="External"/><Relationship Id="rId1405" Type="http://schemas.openxmlformats.org/officeDocument/2006/relationships/hyperlink" Target="https://www.iwcollege.ac.uk/" TargetMode="External"/><Relationship Id="rId1752" Type="http://schemas.openxmlformats.org/officeDocument/2006/relationships/hyperlink" Target="mailto:marketing@cymoedd.ac.uk" TargetMode="External"/><Relationship Id="rId44" Type="http://schemas.openxmlformats.org/officeDocument/2006/relationships/hyperlink" Target="http://www.cambridgeshire.gov.uk/" TargetMode="External"/><Relationship Id="rId1612" Type="http://schemas.openxmlformats.org/officeDocument/2006/relationships/hyperlink" Target="mailto:Sarah.Williams@lsec.ac.uk" TargetMode="External"/><Relationship Id="rId1917" Type="http://schemas.openxmlformats.org/officeDocument/2006/relationships/hyperlink" Target="https://www.chesterfieldroyal.nhs.uk/" TargetMode="External"/><Relationship Id="rId193" Type="http://schemas.openxmlformats.org/officeDocument/2006/relationships/hyperlink" Target="http://www.mansfield.gov.uk/" TargetMode="External"/><Relationship Id="rId498" Type="http://schemas.openxmlformats.org/officeDocument/2006/relationships/hyperlink" Target="https://www.ashfield.gov.uk/your-council/website/accessibility/" TargetMode="External"/><Relationship Id="rId2081" Type="http://schemas.openxmlformats.org/officeDocument/2006/relationships/hyperlink" Target="https://www.ulh.nhs.uk/" TargetMode="External"/><Relationship Id="rId2179" Type="http://schemas.openxmlformats.org/officeDocument/2006/relationships/hyperlink" Target="https://www.hartlepoolandstocktonccg.nhs.uk/" TargetMode="External"/><Relationship Id="rId260" Type="http://schemas.openxmlformats.org/officeDocument/2006/relationships/hyperlink" Target="http://www.rushcliffe.gov.uk/" TargetMode="External"/><Relationship Id="rId2386" Type="http://schemas.openxmlformats.org/officeDocument/2006/relationships/hyperlink" Target="https://www.england.nhs.uk/accessibility/" TargetMode="External"/><Relationship Id="rId2593" Type="http://schemas.openxmlformats.org/officeDocument/2006/relationships/hyperlink" Target="https://www.darlingtonccg.nhs.uk/accessibility/" TargetMode="External"/><Relationship Id="rId120" Type="http://schemas.openxmlformats.org/officeDocument/2006/relationships/hyperlink" Target="http://www.gravesham.gov.uk/" TargetMode="External"/><Relationship Id="rId358" Type="http://schemas.openxmlformats.org/officeDocument/2006/relationships/hyperlink" Target="http://www.wolverhampton.gov.uk/" TargetMode="External"/><Relationship Id="rId565" Type="http://schemas.openxmlformats.org/officeDocument/2006/relationships/hyperlink" Target="https://www.cityoflondon.gov.uk/about-our-website/Pages/accessibility.aspx" TargetMode="External"/><Relationship Id="rId772" Type="http://schemas.openxmlformats.org/officeDocument/2006/relationships/hyperlink" Target="http://www.molevalley.gov.uk/index.cfm?articleid=17693" TargetMode="External"/><Relationship Id="rId1195" Type="http://schemas.openxmlformats.org/officeDocument/2006/relationships/hyperlink" Target="https://www.humberside.police.uk/accessibility" TargetMode="External"/><Relationship Id="rId2039" Type="http://schemas.openxmlformats.org/officeDocument/2006/relationships/hyperlink" Target="https://www.sth.nhs.uk/" TargetMode="External"/><Relationship Id="rId2246" Type="http://schemas.openxmlformats.org/officeDocument/2006/relationships/hyperlink" Target="http://www.southcheshireccg.nhs.uk/" TargetMode="External"/><Relationship Id="rId2453" Type="http://schemas.openxmlformats.org/officeDocument/2006/relationships/hyperlink" Target="https://www.imperial.nhs.uk/accessibility" TargetMode="External"/><Relationship Id="rId2660" Type="http://schemas.openxmlformats.org/officeDocument/2006/relationships/hyperlink" Target="https://sandwellandwestbhamccg.nhs.uk/accessibility" TargetMode="External"/><Relationship Id="rId218" Type="http://schemas.openxmlformats.org/officeDocument/2006/relationships/hyperlink" Target="http://www.n-somerset.gov.uk/" TargetMode="External"/><Relationship Id="rId425" Type="http://schemas.openxmlformats.org/officeDocument/2006/relationships/hyperlink" Target="https://www.arts.ac.uk/" TargetMode="External"/><Relationship Id="rId632" Type="http://schemas.openxmlformats.org/officeDocument/2006/relationships/hyperlink" Target="https://www.kent.gov.uk/about-the-council/about-the-website/accessibility-statement" TargetMode="External"/><Relationship Id="rId1055" Type="http://schemas.openxmlformats.org/officeDocument/2006/relationships/hyperlink" Target="mailto:webmanager@cornwall.gov.uk" TargetMode="External"/><Relationship Id="rId1262" Type="http://schemas.openxmlformats.org/officeDocument/2006/relationships/hyperlink" Target="https://www.warwickshire.gov.uk/accessibility" TargetMode="External"/><Relationship Id="rId2106" Type="http://schemas.openxmlformats.org/officeDocument/2006/relationships/hyperlink" Target="https://www.wyevalley.nhs.uk/" TargetMode="External"/><Relationship Id="rId2313" Type="http://schemas.openxmlformats.org/officeDocument/2006/relationships/hyperlink" Target="https://www.nhs.uk/Services/Trusts/Overview/DefaultView.aspx?id=89790" TargetMode="External"/><Relationship Id="rId2520" Type="http://schemas.openxmlformats.org/officeDocument/2006/relationships/hyperlink" Target="https://www.sabp.nhs.uk/accessibility-guide" TargetMode="External"/><Relationship Id="rId937" Type="http://schemas.openxmlformats.org/officeDocument/2006/relationships/hyperlink" Target="http://www.wellingborough.gov.uk/accessibility" TargetMode="External"/><Relationship Id="rId1122" Type="http://schemas.openxmlformats.org/officeDocument/2006/relationships/hyperlink" Target="https://www.westyorkshire.police.uk/" TargetMode="External"/><Relationship Id="rId1567" Type="http://schemas.openxmlformats.org/officeDocument/2006/relationships/hyperlink" Target="https://www.worthing.ac.uk/" TargetMode="External"/><Relationship Id="rId1774" Type="http://schemas.openxmlformats.org/officeDocument/2006/relationships/hyperlink" Target="mailto:enquiries@reigate.ac.uk" TargetMode="External"/><Relationship Id="rId1981" Type="http://schemas.openxmlformats.org/officeDocument/2006/relationships/hyperlink" Target="https://www.lnwh.nhs.uk/" TargetMode="External"/><Relationship Id="rId2618" Type="http://schemas.openxmlformats.org/officeDocument/2006/relationships/hyperlink" Target="https://www.harrogateandruraldistrictccg.nhs.uk/accessibility" TargetMode="External"/><Relationship Id="rId66" Type="http://schemas.openxmlformats.org/officeDocument/2006/relationships/hyperlink" Target="http://www.york.gov.uk/" TargetMode="External"/><Relationship Id="rId1427" Type="http://schemas.openxmlformats.org/officeDocument/2006/relationships/hyperlink" Target="http://www.longleypark.ac.uk/" TargetMode="External"/><Relationship Id="rId1634" Type="http://schemas.openxmlformats.org/officeDocument/2006/relationships/hyperlink" Target="https://www.ncclondon.ac.uk/accessibility" TargetMode="External"/><Relationship Id="rId1841" Type="http://schemas.openxmlformats.org/officeDocument/2006/relationships/hyperlink" Target="mailto:information@sruc.ac.uk" TargetMode="External"/><Relationship Id="rId1939" Type="http://schemas.openxmlformats.org/officeDocument/2006/relationships/hyperlink" Target="https://www.eastamb.nhs.uk/" TargetMode="External"/><Relationship Id="rId1701" Type="http://schemas.openxmlformats.org/officeDocument/2006/relationships/hyperlink" Target="https://www.rhacc.ac.uk/about-us/accessibility" TargetMode="External"/><Relationship Id="rId282" Type="http://schemas.openxmlformats.org/officeDocument/2006/relationships/hyperlink" Target="http://www.sholland.gov.uk/" TargetMode="External"/><Relationship Id="rId587" Type="http://schemas.openxmlformats.org/officeDocument/2006/relationships/hyperlink" Target="http://www.durham.gov.uk/article/3157/Accessibility-statement" TargetMode="External"/><Relationship Id="rId2170" Type="http://schemas.openxmlformats.org/officeDocument/2006/relationships/hyperlink" Target="https://www.greaterprestonccg.nhs.uk/" TargetMode="External"/><Relationship Id="rId2268" Type="http://schemas.openxmlformats.org/officeDocument/2006/relationships/hyperlink" Target="http://www.surreyheathccg.nhs.uk/" TargetMode="External"/><Relationship Id="rId8" Type="http://schemas.openxmlformats.org/officeDocument/2006/relationships/hyperlink" Target="http://www.babergh.gov.uk/" TargetMode="External"/><Relationship Id="rId142" Type="http://schemas.openxmlformats.org/officeDocument/2006/relationships/hyperlink" Target="https://www.ipswich.gov.uk/" TargetMode="External"/><Relationship Id="rId447" Type="http://schemas.openxmlformats.org/officeDocument/2006/relationships/hyperlink" Target="https://www.gre.ac.uk/" TargetMode="External"/><Relationship Id="rId794" Type="http://schemas.openxmlformats.org/officeDocument/2006/relationships/hyperlink" Target="https://www3.northamptonshire.gov.uk/accessibility-and-web-standards/Pages/accessibility.aspx" TargetMode="External"/><Relationship Id="rId1077" Type="http://schemas.openxmlformats.org/officeDocument/2006/relationships/hyperlink" Target="mailto:Customer_Services@lincolnshire.gov.uk" TargetMode="External"/><Relationship Id="rId2030" Type="http://schemas.openxmlformats.org/officeDocument/2006/relationships/hyperlink" Target="https://www.rnoh.nhs.uk/" TargetMode="External"/><Relationship Id="rId2128" Type="http://schemas.openxmlformats.org/officeDocument/2006/relationships/hyperlink" Target="https://www.brightonandhoveccg.nhs.uk/" TargetMode="External"/><Relationship Id="rId2475" Type="http://schemas.openxmlformats.org/officeDocument/2006/relationships/hyperlink" Target="https://www.ldh.nhs.uk/accessibility" TargetMode="External"/><Relationship Id="rId2682" Type="http://schemas.openxmlformats.org/officeDocument/2006/relationships/hyperlink" Target="http://www.swindonccg.nhs.uk/accessibility" TargetMode="External"/><Relationship Id="rId654" Type="http://schemas.openxmlformats.org/officeDocument/2006/relationships/hyperlink" Target="https://www.lbhf.gov.uk/pages/accessibility" TargetMode="External"/><Relationship Id="rId861" Type="http://schemas.openxmlformats.org/officeDocument/2006/relationships/hyperlink" Target="https://www.southlakeland.gov.uk/about-this-site/website-accessibility/" TargetMode="External"/><Relationship Id="rId959" Type="http://schemas.openxmlformats.org/officeDocument/2006/relationships/hyperlink" Target="http://www.worcestershire.gov.uk/accessibility" TargetMode="External"/><Relationship Id="rId1284" Type="http://schemas.openxmlformats.org/officeDocument/2006/relationships/hyperlink" Target="https://www.bedford.ac.uk/" TargetMode="External"/><Relationship Id="rId1491" Type="http://schemas.openxmlformats.org/officeDocument/2006/relationships/hyperlink" Target="https://selby.ac.uk/" TargetMode="External"/><Relationship Id="rId1589" Type="http://schemas.openxmlformats.org/officeDocument/2006/relationships/hyperlink" Target="http://www.coleggwent.ac.uk/" TargetMode="External"/><Relationship Id="rId2335" Type="http://schemas.openxmlformats.org/officeDocument/2006/relationships/hyperlink" Target="https://www.yorksj.ac.uk/accessibility-statement/" TargetMode="External"/><Relationship Id="rId2542" Type="http://schemas.openxmlformats.org/officeDocument/2006/relationships/hyperlink" Target="https://www.uhs.nhs.uk/AboutTheTrust/Aboutthiswebsite/Accessibility.aspx" TargetMode="External"/><Relationship Id="rId307" Type="http://schemas.openxmlformats.org/officeDocument/2006/relationships/hyperlink" Target="http://www.suffolk.gov.uk/" TargetMode="External"/><Relationship Id="rId514" Type="http://schemas.openxmlformats.org/officeDocument/2006/relationships/hyperlink" Target="https://www.mybostonuk.com/accessibility/" TargetMode="External"/><Relationship Id="rId721" Type="http://schemas.openxmlformats.org/officeDocument/2006/relationships/hyperlink" Target="https://www.cam.ac.uk/about-this-site/accessibility?ucam-ref=global-footer" TargetMode="External"/><Relationship Id="rId1144" Type="http://schemas.openxmlformats.org/officeDocument/2006/relationships/hyperlink" Target="https://www.oxfordshire.gov.uk/cms/public-site/fire-and-rescue-service" TargetMode="External"/><Relationship Id="rId1351" Type="http://schemas.openxmlformats.org/officeDocument/2006/relationships/hyperlink" Target="https://www.derwentside.ac.uk/" TargetMode="External"/><Relationship Id="rId1449" Type="http://schemas.openxmlformats.org/officeDocument/2006/relationships/hyperlink" Target="http://www.howcollege.ac.uk/" TargetMode="External"/><Relationship Id="rId1796" Type="http://schemas.openxmlformats.org/officeDocument/2006/relationships/hyperlink" Target="https://www.stc.ac.uk/page/equality-and-diversity" TargetMode="External"/><Relationship Id="rId2402" Type="http://schemas.openxmlformats.org/officeDocument/2006/relationships/hyperlink" Target="http://www.awp.nhs.uk/accessibility/" TargetMode="External"/><Relationship Id="rId88" Type="http://schemas.openxmlformats.org/officeDocument/2006/relationships/hyperlink" Target="http://www.dover.gov.uk/" TargetMode="External"/><Relationship Id="rId819" Type="http://schemas.openxmlformats.org/officeDocument/2006/relationships/hyperlink" Target="mailto:webadministrator@redcar-cleveland.gov.uk" TargetMode="External"/><Relationship Id="rId1004" Type="http://schemas.openxmlformats.org/officeDocument/2006/relationships/hyperlink" Target="mailto:accessibility@lsbu.ac.uk" TargetMode="External"/><Relationship Id="rId1211" Type="http://schemas.openxmlformats.org/officeDocument/2006/relationships/hyperlink" Target="http://www.dsfire.gov.uk/Home/Accessibility.cfm?siteCategoryId=1&amp;T1ID=85" TargetMode="External"/><Relationship Id="rId1656" Type="http://schemas.openxmlformats.org/officeDocument/2006/relationships/hyperlink" Target="https://www.nottinghamcollege.ac.uk/accessibility" TargetMode="External"/><Relationship Id="rId1863" Type="http://schemas.openxmlformats.org/officeDocument/2006/relationships/hyperlink" Target="https://www.nptcgroup.ac.uk/" TargetMode="External"/><Relationship Id="rId1309" Type="http://schemas.openxmlformats.org/officeDocument/2006/relationships/hyperlink" Target="https://www.lsec.ac.uk/locations/orpington" TargetMode="External"/><Relationship Id="rId1516" Type="http://schemas.openxmlformats.org/officeDocument/2006/relationships/hyperlink" Target="https://wcg.ac.uk/page/99/malvern-hills-college" TargetMode="External"/><Relationship Id="rId1723" Type="http://schemas.openxmlformats.org/officeDocument/2006/relationships/hyperlink" Target="mailto:marketing@ltegroup.co.uk" TargetMode="External"/><Relationship Id="rId1930" Type="http://schemas.openxmlformats.org/officeDocument/2006/relationships/hyperlink" Target="https://www.dchft.nhs.uk/Pages/home1.aspx" TargetMode="External"/><Relationship Id="rId15" Type="http://schemas.openxmlformats.org/officeDocument/2006/relationships/hyperlink" Target="http://www.bedford.gov.uk/" TargetMode="External"/><Relationship Id="rId2192" Type="http://schemas.openxmlformats.org/officeDocument/2006/relationships/hyperlink" Target="https://www.islingtonccg.nhs.uk/" TargetMode="External"/><Relationship Id="rId164" Type="http://schemas.openxmlformats.org/officeDocument/2006/relationships/hyperlink" Target="http://www.bromley.gov.uk/" TargetMode="External"/><Relationship Id="rId371" Type="http://schemas.openxmlformats.org/officeDocument/2006/relationships/hyperlink" Target="https://www.dur.ac.uk/" TargetMode="External"/><Relationship Id="rId2052" Type="http://schemas.openxmlformats.org/officeDocument/2006/relationships/hyperlink" Target="https://www.swast.nhs.uk/welcome" TargetMode="External"/><Relationship Id="rId2497" Type="http://schemas.openxmlformats.org/officeDocument/2006/relationships/hyperlink" Target="https://www.wiganboroughccg.nhs.uk/accessibility" TargetMode="External"/><Relationship Id="rId469" Type="http://schemas.openxmlformats.org/officeDocument/2006/relationships/hyperlink" Target="https://www.winchester.ac.uk/" TargetMode="External"/><Relationship Id="rId676" Type="http://schemas.openxmlformats.org/officeDocument/2006/relationships/hyperlink" Target="https://www.oxfordmartin.ox.ac.uk/accessibility/" TargetMode="External"/><Relationship Id="rId883" Type="http://schemas.openxmlformats.org/officeDocument/2006/relationships/hyperlink" Target="http://www.stevenage.gov.uk/accessibility" TargetMode="External"/><Relationship Id="rId1099" Type="http://schemas.openxmlformats.org/officeDocument/2006/relationships/hyperlink" Target="https://www.gmp.police.uk/" TargetMode="External"/><Relationship Id="rId2357" Type="http://schemas.openxmlformats.org/officeDocument/2006/relationships/hyperlink" Target="https://www.kirklees.gov.uk/beta/information-and-data/accessibility-statement.aspx" TargetMode="External"/><Relationship Id="rId2564" Type="http://schemas.openxmlformats.org/officeDocument/2006/relationships/hyperlink" Target="http://www.barkingdagenhamccg.nhs.uk/accessibility.htm" TargetMode="External"/><Relationship Id="rId231" Type="http://schemas.openxmlformats.org/officeDocument/2006/relationships/hyperlink" Target="http://www.oldham.gov.uk/" TargetMode="External"/><Relationship Id="rId329" Type="http://schemas.openxmlformats.org/officeDocument/2006/relationships/hyperlink" Target="http://www.trafford.gov.uk/" TargetMode="External"/><Relationship Id="rId536" Type="http://schemas.openxmlformats.org/officeDocument/2006/relationships/hyperlink" Target="https://www.uca.ac.uk/accessibility/" TargetMode="External"/><Relationship Id="rId1166" Type="http://schemas.openxmlformats.org/officeDocument/2006/relationships/hyperlink" Target="https://www.hertfordshire.gov.uk/services/fire-and-rescue/fire-rescue-and-being-prepared.aspx" TargetMode="External"/><Relationship Id="rId1373" Type="http://schemas.openxmlformats.org/officeDocument/2006/relationships/hyperlink" Target="https://www.grantham.ac.uk/" TargetMode="External"/><Relationship Id="rId2217" Type="http://schemas.openxmlformats.org/officeDocument/2006/relationships/hyperlink" Target="https://www.neessexccg.nhs.uk/" TargetMode="External"/><Relationship Id="rId743" Type="http://schemas.openxmlformats.org/officeDocument/2006/relationships/hyperlink" Target="https://www.merton.gov.uk/accessibility" TargetMode="External"/><Relationship Id="rId950" Type="http://schemas.openxmlformats.org/officeDocument/2006/relationships/hyperlink" Target="mailto:customerservice@winchester.gov.uk" TargetMode="External"/><Relationship Id="rId1026" Type="http://schemas.openxmlformats.org/officeDocument/2006/relationships/hyperlink" Target="mailto:support@brunelweb.zendesk.com" TargetMode="External"/><Relationship Id="rId1580" Type="http://schemas.openxmlformats.org/officeDocument/2006/relationships/hyperlink" Target="https://www.lews.uhi.ac.uk/" TargetMode="External"/><Relationship Id="rId1678" Type="http://schemas.openxmlformats.org/officeDocument/2006/relationships/hyperlink" Target="https://www.cwa.ac.uk/accessibility/" TargetMode="External"/><Relationship Id="rId1885" Type="http://schemas.openxmlformats.org/officeDocument/2006/relationships/hyperlink" Target="http://www.aintreehospital.nhs.uk/" TargetMode="External"/><Relationship Id="rId2424" Type="http://schemas.openxmlformats.org/officeDocument/2006/relationships/hyperlink" Target="https://www.covwarkpt.nhs.uk/accessibility" TargetMode="External"/><Relationship Id="rId2631" Type="http://schemas.openxmlformats.org/officeDocument/2006/relationships/hyperlink" Target="mailto:HULLCCG.contactus@nhs.net" TargetMode="External"/><Relationship Id="rId603" Type="http://schemas.openxmlformats.org/officeDocument/2006/relationships/hyperlink" Target="https://www.fareham.gov.uk/resources/accessibility.aspx" TargetMode="External"/><Relationship Id="rId810" Type="http://schemas.openxmlformats.org/officeDocument/2006/relationships/hyperlink" Target="https://www.peterborough.gov.uk/accessibility/" TargetMode="External"/><Relationship Id="rId908" Type="http://schemas.openxmlformats.org/officeDocument/2006/relationships/hyperlink" Target="https://www.tendringdc.gov.uk/node/2903" TargetMode="External"/><Relationship Id="rId1233" Type="http://schemas.openxmlformats.org/officeDocument/2006/relationships/hyperlink" Target="https://humbersidefire.gov.uk/information/accessibility" TargetMode="External"/><Relationship Id="rId1440" Type="http://schemas.openxmlformats.org/officeDocument/2006/relationships/hyperlink" Target="https://www.myerscough.ac.uk/" TargetMode="External"/><Relationship Id="rId1538" Type="http://schemas.openxmlformats.org/officeDocument/2006/relationships/hyperlink" Target="https://www.telfordcollege.ac.uk/" TargetMode="External"/><Relationship Id="rId1300" Type="http://schemas.openxmlformats.org/officeDocument/2006/relationships/hyperlink" Target="https://www.thecollege.co.uk/" TargetMode="External"/><Relationship Id="rId1745" Type="http://schemas.openxmlformats.org/officeDocument/2006/relationships/hyperlink" Target="https://www.src.ac.uk/" TargetMode="External"/><Relationship Id="rId1952" Type="http://schemas.openxmlformats.org/officeDocument/2006/relationships/hyperlink" Target="https://www.guysandstthomas.nhs.uk/Home.aspx" TargetMode="External"/><Relationship Id="rId37" Type="http://schemas.openxmlformats.org/officeDocument/2006/relationships/hyperlink" Target="http://www.broxtowe.gov.uk/" TargetMode="External"/><Relationship Id="rId1605" Type="http://schemas.openxmlformats.org/officeDocument/2006/relationships/hyperlink" Target="https://www.barnfield.ac.uk/accessibility/" TargetMode="External"/><Relationship Id="rId1812" Type="http://schemas.openxmlformats.org/officeDocument/2006/relationships/hyperlink" Target="https://www.ekcgroup.ac.uk/colleges/sheppey-college" TargetMode="External"/><Relationship Id="rId186" Type="http://schemas.openxmlformats.org/officeDocument/2006/relationships/hyperlink" Target="http://www.walthamforest.gov.uk/" TargetMode="External"/><Relationship Id="rId393" Type="http://schemas.openxmlformats.org/officeDocument/2006/relationships/hyperlink" Target="https://www.abdn.ac.uk/" TargetMode="External"/><Relationship Id="rId2074" Type="http://schemas.openxmlformats.org/officeDocument/2006/relationships/hyperlink" Target="http://www.therotherhamft.nhs.uk/" TargetMode="External"/><Relationship Id="rId2281" Type="http://schemas.openxmlformats.org/officeDocument/2006/relationships/hyperlink" Target="https://walsallccg.nhs.uk/" TargetMode="External"/><Relationship Id="rId253" Type="http://schemas.openxmlformats.org/officeDocument/2006/relationships/hyperlink" Target="http://www.rotherham.gov.uk/" TargetMode="External"/><Relationship Id="rId460" Type="http://schemas.openxmlformats.org/officeDocument/2006/relationships/hyperlink" Target="https://www.stmarys.ac.uk/home.aspx" TargetMode="External"/><Relationship Id="rId698" Type="http://schemas.openxmlformats.org/officeDocument/2006/relationships/hyperlink" Target="https://www.keele.ac.uk/accessibility/" TargetMode="External"/><Relationship Id="rId1090" Type="http://schemas.openxmlformats.org/officeDocument/2006/relationships/hyperlink" Target="https://www.cityoflondon.police.uk/Pages/default.aspx" TargetMode="External"/><Relationship Id="rId2141" Type="http://schemas.openxmlformats.org/officeDocument/2006/relationships/hyperlink" Target="http://www.cityandhackneyccg.nhs.uk/" TargetMode="External"/><Relationship Id="rId2379" Type="http://schemas.openxmlformats.org/officeDocument/2006/relationships/hyperlink" Target="https://www.england.nhs.uk/accessibility/" TargetMode="External"/><Relationship Id="rId2586" Type="http://schemas.openxmlformats.org/officeDocument/2006/relationships/hyperlink" Target="https://www.canterburycoastalccg.nhs.uk/accessibility/" TargetMode="External"/><Relationship Id="rId113" Type="http://schemas.openxmlformats.org/officeDocument/2006/relationships/hyperlink" Target="http://www.fdean.gov.uk/" TargetMode="External"/><Relationship Id="rId320" Type="http://schemas.openxmlformats.org/officeDocument/2006/relationships/hyperlink" Target="http://www.testvalley.gov.uk/" TargetMode="External"/><Relationship Id="rId558" Type="http://schemas.openxmlformats.org/officeDocument/2006/relationships/hyperlink" Target="https://www.cheshireeast.gov.uk/council_and_democracy/council_information/website_information/help_and_accessibility.aspx" TargetMode="External"/><Relationship Id="rId765" Type="http://schemas.openxmlformats.org/officeDocument/2006/relationships/hyperlink" Target="mailto:BIS@mendip.gov.uk" TargetMode="External"/><Relationship Id="rId972" Type="http://schemas.openxmlformats.org/officeDocument/2006/relationships/hyperlink" Target="mailto:Disability@uwl.ac.uk" TargetMode="External"/><Relationship Id="rId1188" Type="http://schemas.openxmlformats.org/officeDocument/2006/relationships/hyperlink" Target="https://www.cityoflondon.police.uk/about-our-website/Pages/accessibility.aspx" TargetMode="External"/><Relationship Id="rId1395" Type="http://schemas.openxmlformats.org/officeDocument/2006/relationships/hyperlink" Target="https://www.hlcollege.ac.uk/" TargetMode="External"/><Relationship Id="rId2001" Type="http://schemas.openxmlformats.org/officeDocument/2006/relationships/hyperlink" Target="https://combined.nhs.uk/" TargetMode="External"/><Relationship Id="rId2239" Type="http://schemas.openxmlformats.org/officeDocument/2006/relationships/hyperlink" Target="https://www.rushcliffeccg.nhs.uk/" TargetMode="External"/><Relationship Id="rId2446" Type="http://schemas.openxmlformats.org/officeDocument/2006/relationships/hyperlink" Target="mailto:ghn-tr.comms@nhs.net" TargetMode="External"/><Relationship Id="rId2653" Type="http://schemas.openxmlformats.org/officeDocument/2006/relationships/hyperlink" Target="mailto:scwcsu.oxonengagement@nhs.net" TargetMode="External"/><Relationship Id="rId418" Type="http://schemas.openxmlformats.org/officeDocument/2006/relationships/hyperlink" Target="https://www.port.ac.uk/" TargetMode="External"/><Relationship Id="rId625" Type="http://schemas.openxmlformats.org/officeDocument/2006/relationships/hyperlink" Target="https://www.hertsmere.gov.uk/Accessibility/Accessibllity.aspx" TargetMode="External"/><Relationship Id="rId832" Type="http://schemas.openxmlformats.org/officeDocument/2006/relationships/hyperlink" Target="https://www.rbkc.gov.uk/footer-links/accessibility" TargetMode="External"/><Relationship Id="rId1048" Type="http://schemas.openxmlformats.org/officeDocument/2006/relationships/hyperlink" Target="mailto:helpdesk@burnley.gov.uk" TargetMode="External"/><Relationship Id="rId1255" Type="http://schemas.openxmlformats.org/officeDocument/2006/relationships/hyperlink" Target="https://www.derbys-fire.gov.uk/accessibility/" TargetMode="External"/><Relationship Id="rId1462" Type="http://schemas.openxmlformats.org/officeDocument/2006/relationships/hyperlink" Target="http://www.osfc.ac.uk/" TargetMode="External"/><Relationship Id="rId2306" Type="http://schemas.openxmlformats.org/officeDocument/2006/relationships/hyperlink" Target="https://www.nhs.uk/Services/Trusts/Overview/DefaultView.aspx?id=89769" TargetMode="External"/><Relationship Id="rId2513" Type="http://schemas.openxmlformats.org/officeDocument/2006/relationships/hyperlink" Target="https://www.shropscommunityhealth.nhs.uk/rte.asp?id=10252" TargetMode="External"/><Relationship Id="rId1115" Type="http://schemas.openxmlformats.org/officeDocument/2006/relationships/hyperlink" Target="https://www.suffolk.police.uk/" TargetMode="External"/><Relationship Id="rId1322" Type="http://schemas.openxmlformats.org/officeDocument/2006/relationships/hyperlink" Target="http://cheadle.cmcnet.ac.uk/" TargetMode="External"/><Relationship Id="rId1767" Type="http://schemas.openxmlformats.org/officeDocument/2006/relationships/hyperlink" Target="mailto:enquiries@plymouthart.ac.uk" TargetMode="External"/><Relationship Id="rId1974" Type="http://schemas.openxmlformats.org/officeDocument/2006/relationships/hyperlink" Target="https://www.leicspart.nhs.uk/" TargetMode="External"/><Relationship Id="rId59" Type="http://schemas.openxmlformats.org/officeDocument/2006/relationships/hyperlink" Target="http://www.chesterfield.gov.uk/" TargetMode="External"/><Relationship Id="rId1627" Type="http://schemas.openxmlformats.org/officeDocument/2006/relationships/hyperlink" Target="https://www.windsor-forest.ac.uk/accessibility-80606.html" TargetMode="External"/><Relationship Id="rId1834" Type="http://schemas.openxmlformats.org/officeDocument/2006/relationships/hyperlink" Target="https://www.glasgowclyde.ac.uk/" TargetMode="External"/><Relationship Id="rId2096" Type="http://schemas.openxmlformats.org/officeDocument/2006/relationships/hyperlink" Target="https://wmas.nhs.uk/" TargetMode="External"/><Relationship Id="rId1901" Type="http://schemas.openxmlformats.org/officeDocument/2006/relationships/hyperlink" Target="https://www.bfwh.nhs.uk/" TargetMode="External"/><Relationship Id="rId275" Type="http://schemas.openxmlformats.org/officeDocument/2006/relationships/hyperlink" Target="http://www.solihull.gov.uk/" TargetMode="External"/><Relationship Id="rId482" Type="http://schemas.openxmlformats.org/officeDocument/2006/relationships/hyperlink" Target="https://www.cumbria.ac.uk/" TargetMode="External"/><Relationship Id="rId2163" Type="http://schemas.openxmlformats.org/officeDocument/2006/relationships/hyperlink" Target="https://www.easterncheshireccg.nhs.uk/" TargetMode="External"/><Relationship Id="rId2370" Type="http://schemas.openxmlformats.org/officeDocument/2006/relationships/hyperlink" Target="https://www.nice.org.uk/accessibility" TargetMode="External"/><Relationship Id="rId135" Type="http://schemas.openxmlformats.org/officeDocument/2006/relationships/hyperlink" Target="http://www.hertsdirect.org/" TargetMode="External"/><Relationship Id="rId342" Type="http://schemas.openxmlformats.org/officeDocument/2006/relationships/hyperlink" Target="http://www.wellingborough.gov.uk/" TargetMode="External"/><Relationship Id="rId787" Type="http://schemas.openxmlformats.org/officeDocument/2006/relationships/hyperlink" Target="https://www.n-somerset.gov.uk/support/getting-online/browsers-and-accessibility/" TargetMode="External"/><Relationship Id="rId994" Type="http://schemas.openxmlformats.org/officeDocument/2006/relationships/hyperlink" Target="mailto:webdev@brookes.ac.uk" TargetMode="External"/><Relationship Id="rId2023" Type="http://schemas.openxmlformats.org/officeDocument/2006/relationships/hyperlink" Target="https://www.rdash.nhs.uk/" TargetMode="External"/><Relationship Id="rId2230" Type="http://schemas.openxmlformats.org/officeDocument/2006/relationships/hyperlink" Target="http://www.nottinghamnortheastccg.nhs.uk/" TargetMode="External"/><Relationship Id="rId2468" Type="http://schemas.openxmlformats.org/officeDocument/2006/relationships/hyperlink" Target="https://www.lewishamandgreenwich.nhs.uk/accessibility" TargetMode="External"/><Relationship Id="rId2675" Type="http://schemas.openxmlformats.org/officeDocument/2006/relationships/hyperlink" Target="https://www.southportandformbyccg.nhs.uk/accessibility/" TargetMode="External"/><Relationship Id="rId202" Type="http://schemas.openxmlformats.org/officeDocument/2006/relationships/hyperlink" Target="http://www.molevalley.gov.uk/" TargetMode="External"/><Relationship Id="rId647" Type="http://schemas.openxmlformats.org/officeDocument/2006/relationships/hyperlink" Target="https://www.bexley.gov.uk/accessibility" TargetMode="External"/><Relationship Id="rId854" Type="http://schemas.openxmlformats.org/officeDocument/2006/relationships/hyperlink" Target="https://www.somerset.gov.uk/accessibility/" TargetMode="External"/><Relationship Id="rId1277" Type="http://schemas.openxmlformats.org/officeDocument/2006/relationships/hyperlink" Target="https://www.askham-bryan.ac.uk/" TargetMode="External"/><Relationship Id="rId1484" Type="http://schemas.openxmlformats.org/officeDocument/2006/relationships/hyperlink" Target="http://www.riversidecollege.ac.uk/" TargetMode="External"/><Relationship Id="rId1691" Type="http://schemas.openxmlformats.org/officeDocument/2006/relationships/hyperlink" Target="https://www.eastcoast.ac.uk/" TargetMode="External"/><Relationship Id="rId2328" Type="http://schemas.openxmlformats.org/officeDocument/2006/relationships/hyperlink" Target="https://www.nice.org.uk/" TargetMode="External"/><Relationship Id="rId2535" Type="http://schemas.openxmlformats.org/officeDocument/2006/relationships/hyperlink" Target="https://www.royalwolverhampton.nhs.uk/accessibility/" TargetMode="External"/><Relationship Id="rId507" Type="http://schemas.openxmlformats.org/officeDocument/2006/relationships/hyperlink" Target="https://www.birmingham.gov.uk/accessibility" TargetMode="External"/><Relationship Id="rId714" Type="http://schemas.openxmlformats.org/officeDocument/2006/relationships/hyperlink" Target="https://www.derby.ac.uk/about/accessibility/" TargetMode="External"/><Relationship Id="rId921" Type="http://schemas.openxmlformats.org/officeDocument/2006/relationships/hyperlink" Target="http://www.tunbridgewells.gov.uk/accessibility" TargetMode="External"/><Relationship Id="rId1137" Type="http://schemas.openxmlformats.org/officeDocument/2006/relationships/hyperlink" Target="http://www.gloucestershire.gov.uk/glosfire/" TargetMode="External"/><Relationship Id="rId1344" Type="http://schemas.openxmlformats.org/officeDocument/2006/relationships/hyperlink" Target="https://www.cornwall.ac.uk/" TargetMode="External"/><Relationship Id="rId1551" Type="http://schemas.openxmlformats.org/officeDocument/2006/relationships/hyperlink" Target="https://www.westherts.ac.uk/" TargetMode="External"/><Relationship Id="rId1789" Type="http://schemas.openxmlformats.org/officeDocument/2006/relationships/hyperlink" Target="https://www.solihull.ac.uk/accessibility/" TargetMode="External"/><Relationship Id="rId1996" Type="http://schemas.openxmlformats.org/officeDocument/2006/relationships/hyperlink" Target="https://www.nbt.nhs.uk/" TargetMode="External"/><Relationship Id="rId2602" Type="http://schemas.openxmlformats.org/officeDocument/2006/relationships/hyperlink" Target="mailto:eastberksccg.enquiries@nhs.net" TargetMode="External"/><Relationship Id="rId50" Type="http://schemas.openxmlformats.org/officeDocument/2006/relationships/hyperlink" Target="http://www.castlepoint.gov.uk/" TargetMode="External"/><Relationship Id="rId1204" Type="http://schemas.openxmlformats.org/officeDocument/2006/relationships/hyperlink" Target="https://www.westyorkshire.police.uk/website-accessibility" TargetMode="External"/><Relationship Id="rId1411" Type="http://schemas.openxmlformats.org/officeDocument/2006/relationships/hyperlink" Target="https://www.kcc.ac.uk/" TargetMode="External"/><Relationship Id="rId1649" Type="http://schemas.openxmlformats.org/officeDocument/2006/relationships/hyperlink" Target="https://www.sccb.ac.uk/accessibility" TargetMode="External"/><Relationship Id="rId1856" Type="http://schemas.openxmlformats.org/officeDocument/2006/relationships/hyperlink" Target="https://www.bmet.ac.uk/" TargetMode="External"/><Relationship Id="rId1509" Type="http://schemas.openxmlformats.org/officeDocument/2006/relationships/hyperlink" Target="https://www.southport.ac.uk/" TargetMode="External"/><Relationship Id="rId1716" Type="http://schemas.openxmlformats.org/officeDocument/2006/relationships/hyperlink" Target="https://www.knowsleycollege.ac.uk/about/website-accessibility/" TargetMode="External"/><Relationship Id="rId1923" Type="http://schemas.openxmlformats.org/officeDocument/2006/relationships/hyperlink" Target="https://www.croydonhealthservices.nhs.uk/" TargetMode="External"/><Relationship Id="rId297" Type="http://schemas.openxmlformats.org/officeDocument/2006/relationships/hyperlink" Target="http://www.staffordshire.gov.uk/" TargetMode="External"/><Relationship Id="rId2185" Type="http://schemas.openxmlformats.org/officeDocument/2006/relationships/hyperlink" Target="https://www.highwealdleweshavensccg.nhs.uk/" TargetMode="External"/><Relationship Id="rId2392" Type="http://schemas.openxmlformats.org/officeDocument/2006/relationships/hyperlink" Target="https://www.england.nhs.uk/accessibility/" TargetMode="External"/><Relationship Id="rId157" Type="http://schemas.openxmlformats.org/officeDocument/2006/relationships/hyperlink" Target="http://www.lichfielddc.gov.uk/" TargetMode="External"/><Relationship Id="rId364" Type="http://schemas.openxmlformats.org/officeDocument/2006/relationships/hyperlink" Target="http://www.wyre.gov.uk/" TargetMode="External"/><Relationship Id="rId2045" Type="http://schemas.openxmlformats.org/officeDocument/2006/relationships/hyperlink" Target="https://www.scas.nhs.uk/" TargetMode="External"/><Relationship Id="rId2697" Type="http://schemas.openxmlformats.org/officeDocument/2006/relationships/table" Target="../tables/table1.xml"/><Relationship Id="rId571" Type="http://schemas.openxmlformats.org/officeDocument/2006/relationships/hyperlink" Target="https://www.cravendc.gov.uk/data-and-transparency/website-accessibility/" TargetMode="External"/><Relationship Id="rId669" Type="http://schemas.openxmlformats.org/officeDocument/2006/relationships/hyperlink" Target="https://www.roehampton.ac.uk/site/accessibility/" TargetMode="External"/><Relationship Id="rId876" Type="http://schemas.openxmlformats.org/officeDocument/2006/relationships/hyperlink" Target="mailto:customer.services@westsuffolk.gov.uk" TargetMode="External"/><Relationship Id="rId1299" Type="http://schemas.openxmlformats.org/officeDocument/2006/relationships/hyperlink" Target="https://www.boston.ac.uk/" TargetMode="External"/><Relationship Id="rId2252" Type="http://schemas.openxmlformats.org/officeDocument/2006/relationships/hyperlink" Target="https://www.southseftonccg.nhs.uk/" TargetMode="External"/><Relationship Id="rId2557" Type="http://schemas.openxmlformats.org/officeDocument/2006/relationships/hyperlink" Target="http://www.wwl.nhs.uk/About_Us/accessibility.aspx" TargetMode="External"/><Relationship Id="rId224" Type="http://schemas.openxmlformats.org/officeDocument/2006/relationships/hyperlink" Target="http://www.northamptonshire.gov.uk/" TargetMode="External"/><Relationship Id="rId431" Type="http://schemas.openxmlformats.org/officeDocument/2006/relationships/hyperlink" Target="https://www.qmu.ac.uk/" TargetMode="External"/><Relationship Id="rId529" Type="http://schemas.openxmlformats.org/officeDocument/2006/relationships/hyperlink" Target="https://www.worcester.ac.uk/contact/accessibility.aspx" TargetMode="External"/><Relationship Id="rId736" Type="http://schemas.openxmlformats.org/officeDocument/2006/relationships/hyperlink" Target="https://www.havering.gov.uk/accessibility" TargetMode="External"/><Relationship Id="rId1061" Type="http://schemas.openxmlformats.org/officeDocument/2006/relationships/hyperlink" Target="mailto:webmaster@eastdevon.gov.uk" TargetMode="External"/><Relationship Id="rId1159" Type="http://schemas.openxmlformats.org/officeDocument/2006/relationships/hyperlink" Target="https://www.lancsfirerescue.org.uk/" TargetMode="External"/><Relationship Id="rId1366" Type="http://schemas.openxmlformats.org/officeDocument/2006/relationships/hyperlink" Target="https://farnborough.ac.uk/" TargetMode="External"/><Relationship Id="rId2112" Type="http://schemas.openxmlformats.org/officeDocument/2006/relationships/hyperlink" Target="http://www.barkingdagenhamccg.nhs.uk/" TargetMode="External"/><Relationship Id="rId2417" Type="http://schemas.openxmlformats.org/officeDocument/2006/relationships/hyperlink" Target="https://www.cuh.nhs.uk/corporate-information/services/non-clinical-services/pr-and-communications/accessibility-help" TargetMode="External"/><Relationship Id="rId943" Type="http://schemas.openxmlformats.org/officeDocument/2006/relationships/hyperlink" Target="https://www.westlancs.gov.uk/about-the-council/contact-us/website-accessibility-and-help.aspx" TargetMode="External"/><Relationship Id="rId1019" Type="http://schemas.openxmlformats.org/officeDocument/2006/relationships/hyperlink" Target="mailto:itservicedesk@edgehill.ac.uk" TargetMode="External"/><Relationship Id="rId1573" Type="http://schemas.openxmlformats.org/officeDocument/2006/relationships/hyperlink" Target="https://dundeeandangus.ac.uk/" TargetMode="External"/><Relationship Id="rId1780" Type="http://schemas.openxmlformats.org/officeDocument/2006/relationships/hyperlink" Target="mailto:marketing@ruskin.ac.uk" TargetMode="External"/><Relationship Id="rId1878" Type="http://schemas.openxmlformats.org/officeDocument/2006/relationships/hyperlink" Target="https://www.northants.police.uk/hyg/accessibility/" TargetMode="External"/><Relationship Id="rId2624" Type="http://schemas.openxmlformats.org/officeDocument/2006/relationships/hyperlink" Target="https://hertsvalleysccg.nhs.uk/legal/accessibility" TargetMode="External"/><Relationship Id="rId72" Type="http://schemas.openxmlformats.org/officeDocument/2006/relationships/hyperlink" Target="http://www.cotswold.gov.uk/" TargetMode="External"/><Relationship Id="rId803" Type="http://schemas.openxmlformats.org/officeDocument/2006/relationships/hyperlink" Target="https://www.oldham.gov.uk/accessibility" TargetMode="External"/><Relationship Id="rId1226" Type="http://schemas.openxmlformats.org/officeDocument/2006/relationships/hyperlink" Target="https://www.surreycc.gov.uk/website/accessibility" TargetMode="External"/><Relationship Id="rId1433" Type="http://schemas.openxmlformats.org/officeDocument/2006/relationships/hyperlink" Target="http://www.marywardcentre.ac.uk/" TargetMode="External"/><Relationship Id="rId1640" Type="http://schemas.openxmlformats.org/officeDocument/2006/relationships/hyperlink" Target="https://www.scg.ac.uk/accessibility-and-privacy" TargetMode="External"/><Relationship Id="rId1738" Type="http://schemas.openxmlformats.org/officeDocument/2006/relationships/hyperlink" Target="https://www.ncl-coll.ac.uk/accessibility" TargetMode="External"/><Relationship Id="rId1500" Type="http://schemas.openxmlformats.org/officeDocument/2006/relationships/hyperlink" Target="https://www.ccsw.ac.uk/" TargetMode="External"/><Relationship Id="rId1945" Type="http://schemas.openxmlformats.org/officeDocument/2006/relationships/hyperlink" Target="https://www.qegateshead.nhs.uk/" TargetMode="External"/><Relationship Id="rId1805" Type="http://schemas.openxmlformats.org/officeDocument/2006/relationships/hyperlink" Target="https://www.stocktonsfc.ac.uk/accessibility/" TargetMode="External"/><Relationship Id="rId179" Type="http://schemas.openxmlformats.org/officeDocument/2006/relationships/hyperlink" Target="http://www.merton.gov.uk/" TargetMode="External"/><Relationship Id="rId386" Type="http://schemas.openxmlformats.org/officeDocument/2006/relationships/hyperlink" Target="https://www.ncl.ac.uk/" TargetMode="External"/><Relationship Id="rId593" Type="http://schemas.openxmlformats.org/officeDocument/2006/relationships/hyperlink" Target="https://www.eastriding.gov.uk/council/website-and-accessibility-help/website-accessibility/working-towards-an-accessible-website/" TargetMode="External"/><Relationship Id="rId2067" Type="http://schemas.openxmlformats.org/officeDocument/2006/relationships/hyperlink" Target="https://www.christie.nhs.uk/" TargetMode="External"/><Relationship Id="rId2274" Type="http://schemas.openxmlformats.org/officeDocument/2006/relationships/hyperlink" Target="https://www.thanetccg.nhs.uk/home/" TargetMode="External"/><Relationship Id="rId2481" Type="http://schemas.openxmlformats.org/officeDocument/2006/relationships/hyperlink" Target="https://www.nbt.nhs.uk/accessibility" TargetMode="External"/><Relationship Id="rId246" Type="http://schemas.openxmlformats.org/officeDocument/2006/relationships/hyperlink" Target="http://www.rctcbc.gov.uk/" TargetMode="External"/><Relationship Id="rId453" Type="http://schemas.openxmlformats.org/officeDocument/2006/relationships/hyperlink" Target="https://www.uwl.ac.uk/" TargetMode="External"/><Relationship Id="rId660" Type="http://schemas.openxmlformats.org/officeDocument/2006/relationships/hyperlink" Target="https://www.strath.ac.uk/accessibility/" TargetMode="External"/><Relationship Id="rId898" Type="http://schemas.openxmlformats.org/officeDocument/2006/relationships/hyperlink" Target="https://www.swansea.gov.uk/accessibility" TargetMode="External"/><Relationship Id="rId1083" Type="http://schemas.openxmlformats.org/officeDocument/2006/relationships/hyperlink" Target="mailto:website@hackney.gov.uk" TargetMode="External"/><Relationship Id="rId1290" Type="http://schemas.openxmlformats.org/officeDocument/2006/relationships/hyperlink" Target="http://bilborough.ac.uk/" TargetMode="External"/><Relationship Id="rId2134" Type="http://schemas.openxmlformats.org/officeDocument/2006/relationships/hyperlink" Target="https://www.cambridgeshireandpeterboroughccg.nhs.uk/" TargetMode="External"/><Relationship Id="rId2341" Type="http://schemas.openxmlformats.org/officeDocument/2006/relationships/hyperlink" Target="https://www.cumbria.ac.uk/about/accessibility/" TargetMode="External"/><Relationship Id="rId2579" Type="http://schemas.openxmlformats.org/officeDocument/2006/relationships/hyperlink" Target="https://bnssgccg.nhs.uk/accessibility/" TargetMode="External"/><Relationship Id="rId106" Type="http://schemas.openxmlformats.org/officeDocument/2006/relationships/hyperlink" Target="http://www.erewash.gov.uk/" TargetMode="External"/><Relationship Id="rId313" Type="http://schemas.openxmlformats.org/officeDocument/2006/relationships/hyperlink" Target="http://www.swindon.gov.uk/" TargetMode="External"/><Relationship Id="rId758" Type="http://schemas.openxmlformats.org/officeDocument/2006/relationships/hyperlink" Target="https://www.maldon.gov.uk/accessibility" TargetMode="External"/><Relationship Id="rId965" Type="http://schemas.openxmlformats.org/officeDocument/2006/relationships/hyperlink" Target="mailto:website@yorksj.ac.uk" TargetMode="External"/><Relationship Id="rId1150" Type="http://schemas.openxmlformats.org/officeDocument/2006/relationships/hyperlink" Target="http://www.northumberland.gov.uk/Fire.aspx" TargetMode="External"/><Relationship Id="rId1388" Type="http://schemas.openxmlformats.org/officeDocument/2006/relationships/hyperlink" Target="https://havering-college.ac.uk/" TargetMode="External"/><Relationship Id="rId1595" Type="http://schemas.openxmlformats.org/officeDocument/2006/relationships/hyperlink" Target="https://www.belfastmet.ac.uk/" TargetMode="External"/><Relationship Id="rId2439" Type="http://schemas.openxmlformats.org/officeDocument/2006/relationships/hyperlink" Target="https://www.esneft.nhs.uk/accessibility/" TargetMode="External"/><Relationship Id="rId2646" Type="http://schemas.openxmlformats.org/officeDocument/2006/relationships/hyperlink" Target="mailto:Contactus@northkirkleesccg.nhs.uk" TargetMode="External"/><Relationship Id="rId94" Type="http://schemas.openxmlformats.org/officeDocument/2006/relationships/hyperlink" Target="http://www.eastherts.gov.uk/" TargetMode="External"/><Relationship Id="rId520" Type="http://schemas.openxmlformats.org/officeDocument/2006/relationships/hyperlink" Target="http://www.brentwood.gov.uk/index.php?cid=2839" TargetMode="External"/><Relationship Id="rId618" Type="http://schemas.openxmlformats.org/officeDocument/2006/relationships/hyperlink" Target="https://www.harborough.gov.uk/accessibility" TargetMode="External"/><Relationship Id="rId825" Type="http://schemas.openxmlformats.org/officeDocument/2006/relationships/hyperlink" Target="mailto:web.team@rochdale.gov.uk" TargetMode="External"/><Relationship Id="rId1248" Type="http://schemas.openxmlformats.org/officeDocument/2006/relationships/hyperlink" Target="https://www.merseyfire.gov.uk/aspx/pages/footer/Website_Accessibility_Policy.aspx" TargetMode="External"/><Relationship Id="rId1455" Type="http://schemas.openxmlformats.org/officeDocument/2006/relationships/hyperlink" Target="https://www.nwslc.ac.uk/" TargetMode="External"/><Relationship Id="rId1662" Type="http://schemas.openxmlformats.org/officeDocument/2006/relationships/hyperlink" Target="mailto:marketing@coventrycollege.ac.uk" TargetMode="External"/><Relationship Id="rId2201" Type="http://schemas.openxmlformats.org/officeDocument/2006/relationships/hyperlink" Target="https://www.lincolnshirewestccg.nhs.uk/" TargetMode="External"/><Relationship Id="rId2506" Type="http://schemas.openxmlformats.org/officeDocument/2006/relationships/hyperlink" Target="http://www.swbh.nhs.uk/accessibility/" TargetMode="External"/><Relationship Id="rId1010" Type="http://schemas.openxmlformats.org/officeDocument/2006/relationships/hyperlink" Target="mailto:web.support@leedsmet.ac.uk" TargetMode="External"/><Relationship Id="rId1108" Type="http://schemas.openxmlformats.org/officeDocument/2006/relationships/hyperlink" Target="https://www.norfolk.police.uk/" TargetMode="External"/><Relationship Id="rId1315" Type="http://schemas.openxmlformats.org/officeDocument/2006/relationships/hyperlink" Target="https://www.carmel.ac.uk/" TargetMode="External"/><Relationship Id="rId1967" Type="http://schemas.openxmlformats.org/officeDocument/2006/relationships/hyperlink" Target="https://www.kch.nhs.uk/" TargetMode="External"/><Relationship Id="rId1522" Type="http://schemas.openxmlformats.org/officeDocument/2006/relationships/hyperlink" Target="https://www.sthelens.ac.uk/" TargetMode="External"/><Relationship Id="rId21" Type="http://schemas.openxmlformats.org/officeDocument/2006/relationships/hyperlink" Target="http://www.bolsover.gov.uk/" TargetMode="External"/><Relationship Id="rId2089" Type="http://schemas.openxmlformats.org/officeDocument/2006/relationships/hyperlink" Target="https://www.uhmb.nhs.uk/" TargetMode="External"/><Relationship Id="rId2296" Type="http://schemas.openxmlformats.org/officeDocument/2006/relationships/hyperlink" Target="https://www.nhs.uk/Services/Trusts/Overview/DefaultView.aspx?id=89628" TargetMode="External"/><Relationship Id="rId268" Type="http://schemas.openxmlformats.org/officeDocument/2006/relationships/hyperlink" Target="http://www.sefton.gov.uk/" TargetMode="External"/><Relationship Id="rId475" Type="http://schemas.openxmlformats.org/officeDocument/2006/relationships/hyperlink" Target="https://www.southwales.ac.uk/" TargetMode="External"/><Relationship Id="rId682" Type="http://schemas.openxmlformats.org/officeDocument/2006/relationships/hyperlink" Target="https://www.newman.ac.uk/knowledge-base/website-accessibility/" TargetMode="External"/><Relationship Id="rId2156" Type="http://schemas.openxmlformats.org/officeDocument/2006/relationships/hyperlink" Target="https://www.enhertsccg.nhs.uk/" TargetMode="External"/><Relationship Id="rId2363" Type="http://schemas.openxmlformats.org/officeDocument/2006/relationships/hyperlink" Target="mailto:digital.team@3csharedservices.org" TargetMode="External"/><Relationship Id="rId2570" Type="http://schemas.openxmlformats.org/officeDocument/2006/relationships/hyperlink" Target="https://www.birminghamandsolihullccg.nhs.uk/accessibility" TargetMode="External"/><Relationship Id="rId128" Type="http://schemas.openxmlformats.org/officeDocument/2006/relationships/hyperlink" Target="http://www.harlow.gov.uk/" TargetMode="External"/><Relationship Id="rId335" Type="http://schemas.openxmlformats.org/officeDocument/2006/relationships/hyperlink" Target="http://www.walsall.gov.uk/" TargetMode="External"/><Relationship Id="rId542" Type="http://schemas.openxmlformats.org/officeDocument/2006/relationships/hyperlink" Target="https://www.caerphilly.gov.uk/page.aspx" TargetMode="External"/><Relationship Id="rId1172" Type="http://schemas.openxmlformats.org/officeDocument/2006/relationships/hyperlink" Target="https://www.notts-fire.gov.uk/" TargetMode="External"/><Relationship Id="rId2016" Type="http://schemas.openxmlformats.org/officeDocument/2006/relationships/hyperlink" Target="http://oxleas.nhs.uk/" TargetMode="External"/><Relationship Id="rId2223" Type="http://schemas.openxmlformats.org/officeDocument/2006/relationships/hyperlink" Target="https://www.northnorfolkccg.nhs.uk/" TargetMode="External"/><Relationship Id="rId2430" Type="http://schemas.openxmlformats.org/officeDocument/2006/relationships/hyperlink" Target="https://www.dchft.nhs.uk/about/Pages/Website-Accessibility.aspx" TargetMode="External"/><Relationship Id="rId402" Type="http://schemas.openxmlformats.org/officeDocument/2006/relationships/hyperlink" Target="https://www.ntu.ac.uk/" TargetMode="External"/><Relationship Id="rId1032" Type="http://schemas.openxmlformats.org/officeDocument/2006/relationships/hyperlink" Target="mailto:elisabeth.coughlin@beds.ac.uk" TargetMode="External"/><Relationship Id="rId1989" Type="http://schemas.openxmlformats.org/officeDocument/2006/relationships/hyperlink" Target="https://www.midyorks.nhs.uk/" TargetMode="External"/><Relationship Id="rId1849" Type="http://schemas.openxmlformats.org/officeDocument/2006/relationships/hyperlink" Target="https://www.dumgal.ac.uk/dumgalportal/index.php?pageid=Accessibility" TargetMode="External"/><Relationship Id="rId192" Type="http://schemas.openxmlformats.org/officeDocument/2006/relationships/hyperlink" Target="http://www.manchester.gov.uk/" TargetMode="External"/><Relationship Id="rId1709" Type="http://schemas.openxmlformats.org/officeDocument/2006/relationships/hyperlink" Target="https://kendal.ac.uk/accessibility" TargetMode="External"/><Relationship Id="rId1916" Type="http://schemas.openxmlformats.org/officeDocument/2006/relationships/hyperlink" Target="http://www.cwp.nhs.uk/" TargetMode="External"/><Relationship Id="rId2080" Type="http://schemas.openxmlformats.org/officeDocument/2006/relationships/hyperlink" Target="https://www.torbayandsouthdevon.nhs.uk/" TargetMode="External"/><Relationship Id="rId869" Type="http://schemas.openxmlformats.org/officeDocument/2006/relationships/hyperlink" Target="mailto:web.editor@southampton.gov.uk" TargetMode="External"/><Relationship Id="rId1499" Type="http://schemas.openxmlformats.org/officeDocument/2006/relationships/hyperlink" Target="http://www.somerset.ac.uk/" TargetMode="External"/><Relationship Id="rId729" Type="http://schemas.openxmlformats.org/officeDocument/2006/relationships/hyperlink" Target="https://www.birmingham.ac.uk/accessibility/index.aspx" TargetMode="External"/><Relationship Id="rId1359" Type="http://schemas.openxmlformats.org/officeDocument/2006/relationships/hyperlink" Target="https://www.windsor-forest.ac.uk/about-us/langley-college.html" TargetMode="External"/><Relationship Id="rId936" Type="http://schemas.openxmlformats.org/officeDocument/2006/relationships/hyperlink" Target="http://www.wealden.gov.uk/Wealden/Council/Website_Tools/Accessibility/Accessibility.aspx" TargetMode="External"/><Relationship Id="rId1219" Type="http://schemas.openxmlformats.org/officeDocument/2006/relationships/hyperlink" Target="mailto:info@buckfire.gov.uk" TargetMode="External"/><Relationship Id="rId1566" Type="http://schemas.openxmlformats.org/officeDocument/2006/relationships/hyperlink" Target="https://www.wmcollege.ac.uk/" TargetMode="External"/><Relationship Id="rId1773" Type="http://schemas.openxmlformats.org/officeDocument/2006/relationships/hyperlink" Target="https://www.reigate.ac.uk/accessibility-statement/" TargetMode="External"/><Relationship Id="rId1980" Type="http://schemas.openxmlformats.org/officeDocument/2006/relationships/hyperlink" Target="https://www.londonambulance.nhs.uk/" TargetMode="External"/><Relationship Id="rId2617" Type="http://schemas.openxmlformats.org/officeDocument/2006/relationships/hyperlink" Target="https://portal.nyhcsu.org.uk/web/hrwccg/accessibility" TargetMode="External"/><Relationship Id="rId65" Type="http://schemas.openxmlformats.org/officeDocument/2006/relationships/hyperlink" Target="http://www.cityoflondon.gov.uk/" TargetMode="External"/><Relationship Id="rId1426" Type="http://schemas.openxmlformats.org/officeDocument/2006/relationships/hyperlink" Target="https://www.liv-coll.ac.uk/" TargetMode="External"/><Relationship Id="rId1633" Type="http://schemas.openxmlformats.org/officeDocument/2006/relationships/hyperlink" Target="https://www.ncclondon.ac.uk/accessibility" TargetMode="External"/><Relationship Id="rId1840" Type="http://schemas.openxmlformats.org/officeDocument/2006/relationships/hyperlink" Target="https://www.sruc.ac.uk/accessibility" TargetMode="External"/><Relationship Id="rId1700" Type="http://schemas.openxmlformats.org/officeDocument/2006/relationships/hyperlink" Target="https://www.highbury.ac.uk/accessibility/" TargetMode="External"/><Relationship Id="rId379" Type="http://schemas.openxmlformats.org/officeDocument/2006/relationships/hyperlink" Target="https://www.manchester.ac.uk/" TargetMode="External"/><Relationship Id="rId586" Type="http://schemas.openxmlformats.org/officeDocument/2006/relationships/hyperlink" Target="http://www.dudley.gov.uk/privacy-disclaimer-statement/accessibility/" TargetMode="External"/><Relationship Id="rId793" Type="http://schemas.openxmlformats.org/officeDocument/2006/relationships/hyperlink" Target="https://www.northampton.gov.uk/accessibility" TargetMode="External"/><Relationship Id="rId2267" Type="http://schemas.openxmlformats.org/officeDocument/2006/relationships/hyperlink" Target="http://www.surreydownsccg.nhs.uk/" TargetMode="External"/><Relationship Id="rId2474" Type="http://schemas.openxmlformats.org/officeDocument/2006/relationships/hyperlink" Target="https://www.lnwh.nhs.uk/accessibility" TargetMode="External"/><Relationship Id="rId2681" Type="http://schemas.openxmlformats.org/officeDocument/2006/relationships/hyperlink" Target="https://www.swaleccg.nhs.uk/accessibility/" TargetMode="External"/><Relationship Id="rId239" Type="http://schemas.openxmlformats.org/officeDocument/2006/relationships/hyperlink" Target="http://www.portsmouth.gov.uk/" TargetMode="External"/><Relationship Id="rId446" Type="http://schemas.openxmlformats.org/officeDocument/2006/relationships/hyperlink" Target="https://www.bangor.ac.uk/" TargetMode="External"/><Relationship Id="rId653" Type="http://schemas.openxmlformats.org/officeDocument/2006/relationships/hyperlink" Target="https://www3.hackney.gov.uk/accessibility-help" TargetMode="External"/><Relationship Id="rId1076" Type="http://schemas.openxmlformats.org/officeDocument/2006/relationships/hyperlink" Target="mailto:chris.lear@lichfielddc.gov.uk" TargetMode="External"/><Relationship Id="rId1283" Type="http://schemas.openxmlformats.org/officeDocument/2006/relationships/hyperlink" Target="https://www.bcot.ac.uk/" TargetMode="External"/><Relationship Id="rId1490" Type="http://schemas.openxmlformats.org/officeDocument/2006/relationships/hyperlink" Target="https://s6f.org.uk/" TargetMode="External"/><Relationship Id="rId2127" Type="http://schemas.openxmlformats.org/officeDocument/2006/relationships/hyperlink" Target="http://brentccg.nhs.uk/" TargetMode="External"/><Relationship Id="rId2334" Type="http://schemas.openxmlformats.org/officeDocument/2006/relationships/hyperlink" Target="https://www.bangor.ac.uk/governance-and-compliance/accessibility-statement.php.en" TargetMode="External"/><Relationship Id="rId306" Type="http://schemas.openxmlformats.org/officeDocument/2006/relationships/hyperlink" Target="http://www.suffolkcoastal.gov.uk/" TargetMode="External"/><Relationship Id="rId860" Type="http://schemas.openxmlformats.org/officeDocument/2006/relationships/hyperlink" Target="https://www.sholland.gov.uk/article/7138/Accessibility-Statement" TargetMode="External"/><Relationship Id="rId1143" Type="http://schemas.openxmlformats.org/officeDocument/2006/relationships/hyperlink" Target="https://www.iwight.com/Residents/Fire-and-Rescue-Service" TargetMode="External"/><Relationship Id="rId2541" Type="http://schemas.openxmlformats.org/officeDocument/2006/relationships/hyperlink" Target="https://www.uhdb.nhs.uk/accessibility" TargetMode="External"/><Relationship Id="rId513" Type="http://schemas.openxmlformats.org/officeDocument/2006/relationships/hyperlink" Target="https://www.bolton.gov.uk/homepage/113/accessibilty" TargetMode="External"/><Relationship Id="rId720" Type="http://schemas.openxmlformats.org/officeDocument/2006/relationships/hyperlink" Target="https://www.cardiff.ac.uk/help/accessibility" TargetMode="External"/><Relationship Id="rId1350" Type="http://schemas.openxmlformats.org/officeDocument/2006/relationships/hyperlink" Target="https://www.derby-college.ac.uk/" TargetMode="External"/><Relationship Id="rId2401" Type="http://schemas.openxmlformats.org/officeDocument/2006/relationships/hyperlink" Target="mailto:awp.webmaster@nhs.net" TargetMode="External"/><Relationship Id="rId1003" Type="http://schemas.openxmlformats.org/officeDocument/2006/relationships/hyperlink" Target="mailto:webteam@lboro.ac.uk" TargetMode="External"/><Relationship Id="rId1210" Type="http://schemas.openxmlformats.org/officeDocument/2006/relationships/hyperlink" Target="https://www.cornwall.gov.uk/council-and-democracy/website-information-and-help/about-our-website/accessibility-information/" TargetMode="External"/><Relationship Id="rId2191" Type="http://schemas.openxmlformats.org/officeDocument/2006/relationships/hyperlink" Target="https://www.isleofwightccg.nhs.uk/" TargetMode="External"/><Relationship Id="rId163" Type="http://schemas.openxmlformats.org/officeDocument/2006/relationships/hyperlink" Target="http://www.brent.gov.uk/" TargetMode="External"/><Relationship Id="rId370" Type="http://schemas.openxmlformats.org/officeDocument/2006/relationships/hyperlink" Target="https://www.imperial.ac.uk/" TargetMode="External"/><Relationship Id="rId2051" Type="http://schemas.openxmlformats.org/officeDocument/2006/relationships/hyperlink" Target="https://www.southwestyorkshire.nhs.uk/" TargetMode="External"/><Relationship Id="rId230" Type="http://schemas.openxmlformats.org/officeDocument/2006/relationships/hyperlink" Target="http://oadby-wigston.gov.uk/" TargetMode="External"/><Relationship Id="rId1677" Type="http://schemas.openxmlformats.org/officeDocument/2006/relationships/hyperlink" Target="https://www.cwa.ac.uk/" TargetMode="External"/><Relationship Id="rId1884" Type="http://schemas.openxmlformats.org/officeDocument/2006/relationships/hyperlink" Target="https://www.westmercia.police.uk/hyg/accessibility/" TargetMode="External"/><Relationship Id="rId907" Type="http://schemas.openxmlformats.org/officeDocument/2006/relationships/hyperlink" Target="https://www.telford.gov.uk/accessibility" TargetMode="External"/><Relationship Id="rId1537" Type="http://schemas.openxmlformats.org/officeDocument/2006/relationships/hyperlink" Target="https://www.tameside.ac.uk/" TargetMode="External"/><Relationship Id="rId1744" Type="http://schemas.openxmlformats.org/officeDocument/2006/relationships/hyperlink" Target="https://www.northkent.ac.uk/default/accessibility.aspx" TargetMode="External"/><Relationship Id="rId1951" Type="http://schemas.openxmlformats.org/officeDocument/2006/relationships/hyperlink" Target="http://www.gmmh.nhs.uk/" TargetMode="External"/><Relationship Id="rId36" Type="http://schemas.openxmlformats.org/officeDocument/2006/relationships/hyperlink" Target="http://www.bromsgrove.gov.uk/" TargetMode="External"/><Relationship Id="rId1604" Type="http://schemas.openxmlformats.org/officeDocument/2006/relationships/hyperlink" Target="https://www.barkingdagenhamcollege.ac.uk/legal/accessibility" TargetMode="External"/><Relationship Id="rId1811" Type="http://schemas.openxmlformats.org/officeDocument/2006/relationships/hyperlink" Target="https://www.ekcgroup.ac.uk/colleges/folkestone-college" TargetMode="External"/><Relationship Id="rId697" Type="http://schemas.openxmlformats.org/officeDocument/2006/relationships/hyperlink" Target="https://www.kcl.ac.uk/sitehelp/accessibility" TargetMode="External"/><Relationship Id="rId2378" Type="http://schemas.openxmlformats.org/officeDocument/2006/relationships/hyperlink" Target="https://www.england.nhs.uk/accessibility/" TargetMode="External"/><Relationship Id="rId1187" Type="http://schemas.openxmlformats.org/officeDocument/2006/relationships/hyperlink" Target="https://cheshire.police.uk/accessibility-guidance/" TargetMode="External"/><Relationship Id="rId2585" Type="http://schemas.openxmlformats.org/officeDocument/2006/relationships/hyperlink" Target="https://cannockchaseccg.nhs.uk/accessibility" TargetMode="External"/><Relationship Id="rId557" Type="http://schemas.openxmlformats.org/officeDocument/2006/relationships/hyperlink" Target="https://www.cherwell.gov.uk/accessibility" TargetMode="External"/><Relationship Id="rId764" Type="http://schemas.openxmlformats.org/officeDocument/2006/relationships/hyperlink" Target="mailto:contactus@melton.gov.uk" TargetMode="External"/><Relationship Id="rId971" Type="http://schemas.openxmlformats.org/officeDocument/2006/relationships/hyperlink" Target="mailto:infopoint@uwe.ac.uk" TargetMode="External"/><Relationship Id="rId1394" Type="http://schemas.openxmlformats.org/officeDocument/2006/relationships/hyperlink" Target="https://www.hereford.ac.uk/" TargetMode="External"/><Relationship Id="rId2238" Type="http://schemas.openxmlformats.org/officeDocument/2006/relationships/hyperlink" Target="http://www.rotherhamccg.nhs.uk/" TargetMode="External"/><Relationship Id="rId2445" Type="http://schemas.openxmlformats.org/officeDocument/2006/relationships/hyperlink" Target="https://www.gloshospitals.nhs.uk/accessibility/" TargetMode="External"/><Relationship Id="rId2652" Type="http://schemas.openxmlformats.org/officeDocument/2006/relationships/hyperlink" Target="https://www.oxfordshireccg.nhs.uk/site/accessibility.htm" TargetMode="External"/><Relationship Id="rId417" Type="http://schemas.openxmlformats.org/officeDocument/2006/relationships/hyperlink" Target="https://www.coventry.ac.uk/" TargetMode="External"/><Relationship Id="rId624" Type="http://schemas.openxmlformats.org/officeDocument/2006/relationships/hyperlink" Target="https://www.hertfordshire.gov.uk/Accessibility/accessibility.aspx" TargetMode="External"/><Relationship Id="rId831" Type="http://schemas.openxmlformats.org/officeDocument/2006/relationships/hyperlink" Target="https://www.royalgreenwich.gov.uk/accessibility" TargetMode="External"/><Relationship Id="rId1047" Type="http://schemas.openxmlformats.org/officeDocument/2006/relationships/hyperlink" Target="mailto:webteam@broxtowe.gov.uk" TargetMode="External"/><Relationship Id="rId1254" Type="http://schemas.openxmlformats.org/officeDocument/2006/relationships/hyperlink" Target="mailto:customer.services@suffolk.gov.uk" TargetMode="External"/><Relationship Id="rId1461" Type="http://schemas.openxmlformats.org/officeDocument/2006/relationships/hyperlink" Target="https://www.oldham.ac.uk/" TargetMode="External"/><Relationship Id="rId2305" Type="http://schemas.openxmlformats.org/officeDocument/2006/relationships/hyperlink" Target="https://www.nhs.uk/Services/Trusts/Overview/DefaultView.aspx?id=89786" TargetMode="External"/><Relationship Id="rId2512" Type="http://schemas.openxmlformats.org/officeDocument/2006/relationships/hyperlink" Target="mailto:sath.webdevelopmentteam@nhs.net" TargetMode="External"/><Relationship Id="rId1114" Type="http://schemas.openxmlformats.org/officeDocument/2006/relationships/hyperlink" Target="https://www.staffordshire.police.uk/" TargetMode="External"/><Relationship Id="rId1321" Type="http://schemas.openxmlformats.org/officeDocument/2006/relationships/hyperlink" Target="http://marple.cmcnet.ac.uk/" TargetMode="External"/><Relationship Id="rId2095" Type="http://schemas.openxmlformats.org/officeDocument/2006/relationships/hyperlink" Target="https://www.westlondon.nhs.uk/" TargetMode="External"/><Relationship Id="rId274" Type="http://schemas.openxmlformats.org/officeDocument/2006/relationships/hyperlink" Target="http://www.slough.gov.uk/" TargetMode="External"/><Relationship Id="rId481" Type="http://schemas.openxmlformats.org/officeDocument/2006/relationships/hyperlink" Target="https://www.bishopg.ac.uk/" TargetMode="External"/><Relationship Id="rId2162" Type="http://schemas.openxmlformats.org/officeDocument/2006/relationships/hyperlink" Target="https://www.eastbournehailshamandseafordccg.nhs.uk/" TargetMode="External"/><Relationship Id="rId134" Type="http://schemas.openxmlformats.org/officeDocument/2006/relationships/hyperlink" Target="https://www.herefordshire.gov.uk/" TargetMode="External"/><Relationship Id="rId341" Type="http://schemas.openxmlformats.org/officeDocument/2006/relationships/hyperlink" Target="http://www.wealden.gov.uk/" TargetMode="External"/><Relationship Id="rId2022" Type="http://schemas.openxmlformats.org/officeDocument/2006/relationships/hyperlink" Target="https://www.rjah.nhs.uk/" TargetMode="External"/><Relationship Id="rId201" Type="http://schemas.openxmlformats.org/officeDocument/2006/relationships/hyperlink" Target="http://www.milton-keynes.gov.uk/" TargetMode="External"/><Relationship Id="rId1788" Type="http://schemas.openxmlformats.org/officeDocument/2006/relationships/hyperlink" Target="mailto:web.ilt@sgmc.ac.uk" TargetMode="External"/><Relationship Id="rId1995" Type="http://schemas.openxmlformats.org/officeDocument/2006/relationships/hyperlink" Target="http://www.norfolkcommunityhealthandcare.nhs.uk/" TargetMode="External"/><Relationship Id="rId1648" Type="http://schemas.openxmlformats.org/officeDocument/2006/relationships/hyperlink" Target="http://www.bowlingcollege.co.uk/" TargetMode="External"/><Relationship Id="rId1508" Type="http://schemas.openxmlformats.org/officeDocument/2006/relationships/hyperlink" Target="https://wcg.ac.uk/page/93/royal-leamington-spa-college" TargetMode="External"/><Relationship Id="rId1855" Type="http://schemas.openxmlformats.org/officeDocument/2006/relationships/hyperlink" Target="https://www.bmet.ac.uk/" TargetMode="External"/><Relationship Id="rId1715" Type="http://schemas.openxmlformats.org/officeDocument/2006/relationships/hyperlink" Target="https://www.kirkleescollege.ac.uk/accessibility/" TargetMode="External"/><Relationship Id="rId1922" Type="http://schemas.openxmlformats.org/officeDocument/2006/relationships/hyperlink" Target="https://www.covwarkpt.nhs.uk/" TargetMode="External"/><Relationship Id="rId2489" Type="http://schemas.openxmlformats.org/officeDocument/2006/relationships/hyperlink" Target="https://www.ouh.nhs.uk/help/accessibility.aspx" TargetMode="External"/><Relationship Id="rId2696" Type="http://schemas.openxmlformats.org/officeDocument/2006/relationships/printerSettings" Target="../printerSettings/printerSettings1.bin"/><Relationship Id="rId668" Type="http://schemas.openxmlformats.org/officeDocument/2006/relationships/hyperlink" Target="https://www.rau.ac.uk/website-accessibility" TargetMode="External"/><Relationship Id="rId875" Type="http://schemas.openxmlformats.org/officeDocument/2006/relationships/hyperlink" Target="https://www.westsuffolk.gov.uk/accessibility.cfm" TargetMode="External"/><Relationship Id="rId1298" Type="http://schemas.openxmlformats.org/officeDocument/2006/relationships/hyperlink" Target="https://www.bolton-sfc.ac.uk/" TargetMode="External"/><Relationship Id="rId2349" Type="http://schemas.openxmlformats.org/officeDocument/2006/relationships/hyperlink" Target="https://www.lse.ac.uk/lse-information/accessibility-statement" TargetMode="External"/><Relationship Id="rId2556" Type="http://schemas.openxmlformats.org/officeDocument/2006/relationships/hyperlink" Target="https://www.worcsacute.nhs.uk/accessibility" TargetMode="External"/><Relationship Id="rId528" Type="http://schemas.openxmlformats.org/officeDocument/2006/relationships/hyperlink" Target="https://www.worcester.ac.uk/" TargetMode="External"/><Relationship Id="rId735" Type="http://schemas.openxmlformats.org/officeDocument/2006/relationships/hyperlink" Target="https://www.abdn.ac.uk/about/our-website/accessibility.php" TargetMode="External"/><Relationship Id="rId942" Type="http://schemas.openxmlformats.org/officeDocument/2006/relationships/hyperlink" Target="mailto:digital@westberks.gov.uk" TargetMode="External"/><Relationship Id="rId1158" Type="http://schemas.openxmlformats.org/officeDocument/2006/relationships/hyperlink" Target="https://www.gov.im/categories/home-and-neighbourhood/emergency-services/fire-and-rescue-service/" TargetMode="External"/><Relationship Id="rId1365" Type="http://schemas.openxmlformats.org/officeDocument/2006/relationships/hyperlink" Target="https://www.farn-ct.ac.uk/" TargetMode="External"/><Relationship Id="rId1572" Type="http://schemas.openxmlformats.org/officeDocument/2006/relationships/hyperlink" Target="https://abcol.ac.uk/" TargetMode="External"/><Relationship Id="rId2209" Type="http://schemas.openxmlformats.org/officeDocument/2006/relationships/hyperlink" Target="https://www.miltonkeynesccg.nhs.uk/" TargetMode="External"/><Relationship Id="rId2416" Type="http://schemas.openxmlformats.org/officeDocument/2006/relationships/hyperlink" Target="mailto:webteam@this.nhs.uk" TargetMode="External"/><Relationship Id="rId2623" Type="http://schemas.openxmlformats.org/officeDocument/2006/relationships/hyperlink" Target="https://www.herefordshireccg.nhs.uk/accessibility" TargetMode="External"/><Relationship Id="rId1018" Type="http://schemas.openxmlformats.org/officeDocument/2006/relationships/hyperlink" Target="mailto:webteam@glasgow.ac.uk" TargetMode="External"/><Relationship Id="rId1225" Type="http://schemas.openxmlformats.org/officeDocument/2006/relationships/hyperlink" Target="mailto:Communications@RBFRS.co.uk" TargetMode="External"/><Relationship Id="rId1432" Type="http://schemas.openxmlformats.org/officeDocument/2006/relationships/hyperlink" Target="https://www.tmc.ac.uk/" TargetMode="External"/><Relationship Id="rId71" Type="http://schemas.openxmlformats.org/officeDocument/2006/relationships/hyperlink" Target="http://www.cornwall.gov.uk/" TargetMode="External"/><Relationship Id="rId802" Type="http://schemas.openxmlformats.org/officeDocument/2006/relationships/hyperlink" Target="mailto:access.office@oadby-wigston.gov.uk" TargetMode="External"/><Relationship Id="rId178" Type="http://schemas.openxmlformats.org/officeDocument/2006/relationships/hyperlink" Target="http://www.lewisham.gov.uk/" TargetMode="External"/><Relationship Id="rId385" Type="http://schemas.openxmlformats.org/officeDocument/2006/relationships/hyperlink" Target="https://www.uea.ac.uk/" TargetMode="External"/><Relationship Id="rId592" Type="http://schemas.openxmlformats.org/officeDocument/2006/relationships/hyperlink" Target="https://www.east-northamptonshire.gov.uk/accessibility" TargetMode="External"/><Relationship Id="rId2066" Type="http://schemas.openxmlformats.org/officeDocument/2006/relationships/hyperlink" Target="https://www.tewv.nhs.uk/" TargetMode="External"/><Relationship Id="rId2273" Type="http://schemas.openxmlformats.org/officeDocument/2006/relationships/hyperlink" Target="https://www.telfordccg.nhs.uk/" TargetMode="External"/><Relationship Id="rId2480" Type="http://schemas.openxmlformats.org/officeDocument/2006/relationships/hyperlink" Target="http://www.norfolkcommunityhealthandcare.nhs.uk/accessibility.htm" TargetMode="External"/><Relationship Id="rId245" Type="http://schemas.openxmlformats.org/officeDocument/2006/relationships/hyperlink" Target="http://www.reigate-banstead.gov.uk/" TargetMode="External"/><Relationship Id="rId452" Type="http://schemas.openxmlformats.org/officeDocument/2006/relationships/hyperlink" Target="https://www.mdx.ac.uk/" TargetMode="External"/><Relationship Id="rId1082" Type="http://schemas.openxmlformats.org/officeDocument/2006/relationships/hyperlink" Target="mailto:contact.thecouncil@croydon.gov.uk" TargetMode="External"/><Relationship Id="rId2133" Type="http://schemas.openxmlformats.org/officeDocument/2006/relationships/hyperlink" Target="https://www.calderdaleccg.nhs.uk/" TargetMode="External"/><Relationship Id="rId2340" Type="http://schemas.openxmlformats.org/officeDocument/2006/relationships/hyperlink" Target="https://www.canterbury.ac.uk/accessibility/external-accessibility-statement.aspx" TargetMode="External"/><Relationship Id="rId105" Type="http://schemas.openxmlformats.org/officeDocument/2006/relationships/hyperlink" Target="http://www.epsom-ewell.gov.uk/" TargetMode="External"/><Relationship Id="rId312" Type="http://schemas.openxmlformats.org/officeDocument/2006/relationships/hyperlink" Target="http://www.swansea.gov.uk/" TargetMode="External"/><Relationship Id="rId2200" Type="http://schemas.openxmlformats.org/officeDocument/2006/relationships/hyperlink" Target="https://lincolnshireeastccg.nhs.uk/index.php" TargetMode="External"/><Relationship Id="rId1899" Type="http://schemas.openxmlformats.org/officeDocument/2006/relationships/hyperlink" Target="https://bwc.nhs.uk/" TargetMode="External"/><Relationship Id="rId1759" Type="http://schemas.openxmlformats.org/officeDocument/2006/relationships/hyperlink" Target="https://www.notredamecoll.ac.uk/index.php/support/accessibility/" TargetMode="External"/><Relationship Id="rId1966" Type="http://schemas.openxmlformats.org/officeDocument/2006/relationships/hyperlink" Target="http://www.kgh.nhs.uk/" TargetMode="External"/><Relationship Id="rId1619" Type="http://schemas.openxmlformats.org/officeDocument/2006/relationships/hyperlink" Target="https://bacoll.ac.uk/accessibility/" TargetMode="External"/><Relationship Id="rId1826" Type="http://schemas.openxmlformats.org/officeDocument/2006/relationships/hyperlink" Target="https://www.west-thames.ac.uk/governance/policies/accessibility" TargetMode="External"/><Relationship Id="rId779" Type="http://schemas.openxmlformats.org/officeDocument/2006/relationships/hyperlink" Target="http://www.newport.gov.uk/en/Council-Democracy/Accessibility.aspx" TargetMode="External"/><Relationship Id="rId986" Type="http://schemas.openxmlformats.org/officeDocument/2006/relationships/hyperlink" Target="mailto:webmaster@rhul.ac.uk" TargetMode="External"/><Relationship Id="rId2667" Type="http://schemas.openxmlformats.org/officeDocument/2006/relationships/hyperlink" Target="https://southlincolnshireccg.nhs.uk/accessibility" TargetMode="External"/><Relationship Id="rId639" Type="http://schemas.openxmlformats.org/officeDocument/2006/relationships/hyperlink" Target="https://www.leeds.gov.uk/accessibility" TargetMode="External"/><Relationship Id="rId1269" Type="http://schemas.openxmlformats.org/officeDocument/2006/relationships/hyperlink" Target="https://www.firescotland.gov.uk/accessibility.aspx" TargetMode="External"/><Relationship Id="rId1476" Type="http://schemas.openxmlformats.org/officeDocument/2006/relationships/hyperlink" Target="https://www.qeliz.ac.uk/" TargetMode="External"/><Relationship Id="rId846" Type="http://schemas.openxmlformats.org/officeDocument/2006/relationships/hyperlink" Target="mailto:webteam@sefton.gov.uk" TargetMode="External"/><Relationship Id="rId1129" Type="http://schemas.openxmlformats.org/officeDocument/2006/relationships/hyperlink" Target="https://www.south-wales.police.uk/" TargetMode="External"/><Relationship Id="rId1683" Type="http://schemas.openxmlformats.org/officeDocument/2006/relationships/hyperlink" Target="https://www.wlc.ac.uk/accessibility" TargetMode="External"/><Relationship Id="rId1890" Type="http://schemas.openxmlformats.org/officeDocument/2006/relationships/hyperlink" Target="https://www.bhrhospitals.nhs.uk/" TargetMode="External"/><Relationship Id="rId2527" Type="http://schemas.openxmlformats.org/officeDocument/2006/relationships/hyperlink" Target="https://www.christie.nhs.uk/about-us/accessibility/" TargetMode="External"/><Relationship Id="rId706" Type="http://schemas.openxmlformats.org/officeDocument/2006/relationships/hyperlink" Target="https://www.gcu.ac.uk/floatingpages/accessibility/" TargetMode="External"/><Relationship Id="rId913" Type="http://schemas.openxmlformats.org/officeDocument/2006/relationships/hyperlink" Target="mailto:enquiries@threerivers.gov.uk" TargetMode="External"/><Relationship Id="rId1336" Type="http://schemas.openxmlformats.org/officeDocument/2006/relationships/hyperlink" Target="https://www.cwc.ac.uk/" TargetMode="External"/><Relationship Id="rId1543" Type="http://schemas.openxmlformats.org/officeDocument/2006/relationships/hyperlink" Target="http://www.tynemet.ac.uk/" TargetMode="External"/><Relationship Id="rId1750" Type="http://schemas.openxmlformats.org/officeDocument/2006/relationships/hyperlink" Target="https://www.cymoedd.ac.uk/en/" TargetMode="External"/><Relationship Id="rId42" Type="http://schemas.openxmlformats.org/officeDocument/2006/relationships/hyperlink" Target="http://www.calderdale.gov.uk/" TargetMode="External"/><Relationship Id="rId1403" Type="http://schemas.openxmlformats.org/officeDocument/2006/relationships/hyperlink" Target="https://www.hughbaird.ac.uk/" TargetMode="External"/><Relationship Id="rId1610" Type="http://schemas.openxmlformats.org/officeDocument/2006/relationships/hyperlink" Target="mailto:Sarah.Williams@lsec.ac.uk" TargetMode="External"/><Relationship Id="rId289" Type="http://schemas.openxmlformats.org/officeDocument/2006/relationships/hyperlink" Target="http://www.southsomerset.gov.uk/" TargetMode="External"/><Relationship Id="rId496" Type="http://schemas.openxmlformats.org/officeDocument/2006/relationships/hyperlink" Target="https://www.ambervalley.gov.uk/our-website/accessibility/" TargetMode="External"/><Relationship Id="rId2177" Type="http://schemas.openxmlformats.org/officeDocument/2006/relationships/hyperlink" Target="https://www.harrogateandruraldistrictccg.nhs.uk/" TargetMode="External"/><Relationship Id="rId2384" Type="http://schemas.openxmlformats.org/officeDocument/2006/relationships/hyperlink" Target="https://www.england.nhs.uk/accessibility/" TargetMode="External"/><Relationship Id="rId2591" Type="http://schemas.openxmlformats.org/officeDocument/2006/relationships/hyperlink" Target="https://www.coventryrugbyccg.nhs.uk/Website-Accessibility" TargetMode="External"/><Relationship Id="rId149" Type="http://schemas.openxmlformats.org/officeDocument/2006/relationships/hyperlink" Target="http://www.hullcc.gov.uk/" TargetMode="External"/><Relationship Id="rId356" Type="http://schemas.openxmlformats.org/officeDocument/2006/relationships/hyperlink" Target="http://www.woking.gov.uk/" TargetMode="External"/><Relationship Id="rId563" Type="http://schemas.openxmlformats.org/officeDocument/2006/relationships/hyperlink" Target="https://www.dorsetcouncil.gov.uk/footer/accessibility/accessibility-statement.aspx" TargetMode="External"/><Relationship Id="rId770" Type="http://schemas.openxmlformats.org/officeDocument/2006/relationships/hyperlink" Target="https://www.milton-keynes.gov.uk/your-council-and-elections/council-information-and-accounts/equalities/accessibility" TargetMode="External"/><Relationship Id="rId1193" Type="http://schemas.openxmlformats.org/officeDocument/2006/relationships/hyperlink" Target="https://www.gloucestershire.police.uk/useful-links/accessibility/" TargetMode="External"/><Relationship Id="rId2037" Type="http://schemas.openxmlformats.org/officeDocument/2006/relationships/hyperlink" Target="https://www.sheffieldchildrens.nhs.uk/" TargetMode="External"/><Relationship Id="rId2244" Type="http://schemas.openxmlformats.org/officeDocument/2006/relationships/hyperlink" Target="https://shropshireccg.nhs.uk/" TargetMode="External"/><Relationship Id="rId2451" Type="http://schemas.openxmlformats.org/officeDocument/2006/relationships/hyperlink" Target="mailto:communications@hct.nhs.uk" TargetMode="External"/><Relationship Id="rId216" Type="http://schemas.openxmlformats.org/officeDocument/2006/relationships/hyperlink" Target="http://www.northlincs.gov.uk/" TargetMode="External"/><Relationship Id="rId423" Type="http://schemas.openxmlformats.org/officeDocument/2006/relationships/hyperlink" Target="https://www.edgehill.ac.uk/" TargetMode="External"/><Relationship Id="rId1053" Type="http://schemas.openxmlformats.org/officeDocument/2006/relationships/hyperlink" Target="mailto:pro@cityoflondon.gov.uk" TargetMode="External"/><Relationship Id="rId1260" Type="http://schemas.openxmlformats.org/officeDocument/2006/relationships/hyperlink" Target="mailto:info@hwfire.org.uk" TargetMode="External"/><Relationship Id="rId2104" Type="http://schemas.openxmlformats.org/officeDocument/2006/relationships/hyperlink" Target="https://www.hacw.nhs.uk/" TargetMode="External"/><Relationship Id="rId630" Type="http://schemas.openxmlformats.org/officeDocument/2006/relationships/hyperlink" Target="https://www.anglesey.gov.uk/en/Accessibility-statement.aspx" TargetMode="External"/><Relationship Id="rId2311" Type="http://schemas.openxmlformats.org/officeDocument/2006/relationships/hyperlink" Target="https://www.nhs.uk/Services/Trusts/Overview/DefaultView.aspx?id=89789" TargetMode="External"/><Relationship Id="rId1120" Type="http://schemas.openxmlformats.org/officeDocument/2006/relationships/hyperlink" Target="https://www.westmercia.police.uk/" TargetMode="External"/><Relationship Id="rId1937" Type="http://schemas.openxmlformats.org/officeDocument/2006/relationships/hyperlink" Target="https://www.elft.nhs.uk/" TargetMode="External"/><Relationship Id="rId280" Type="http://schemas.openxmlformats.org/officeDocument/2006/relationships/hyperlink" Target="http://www.southglos.gov.uk/" TargetMode="External"/><Relationship Id="rId140" Type="http://schemas.openxmlformats.org/officeDocument/2006/relationships/hyperlink" Target="http://www.huntingdonshire.gov.uk/" TargetMode="External"/><Relationship Id="rId6" Type="http://schemas.openxmlformats.org/officeDocument/2006/relationships/hyperlink" Target="http://www.ashford.gov.uk/" TargetMode="External"/><Relationship Id="rId957" Type="http://schemas.openxmlformats.org/officeDocument/2006/relationships/hyperlink" Target="https://www.worcester.gov.uk/accessibility" TargetMode="External"/><Relationship Id="rId1587" Type="http://schemas.openxmlformats.org/officeDocument/2006/relationships/hyperlink" Target="https://cavc.ac.uk/en" TargetMode="External"/><Relationship Id="rId1794" Type="http://schemas.openxmlformats.org/officeDocument/2006/relationships/hyperlink" Target="https://www.south-thames.ac.uk/508-uncategorised/about-this-website/3604-accessibility.html" TargetMode="External"/><Relationship Id="rId2638" Type="http://schemas.openxmlformats.org/officeDocument/2006/relationships/hyperlink" Target="https://www.liverpoolccg.nhs.uk/accessibility/" TargetMode="External"/><Relationship Id="rId86" Type="http://schemas.openxmlformats.org/officeDocument/2006/relationships/hyperlink" Target="http://www.doncaster.gov.uk/" TargetMode="External"/><Relationship Id="rId817" Type="http://schemas.openxmlformats.org/officeDocument/2006/relationships/hyperlink" Target="mailto:ContWeb_GenMail@reading.gov.uk" TargetMode="External"/><Relationship Id="rId1447" Type="http://schemas.openxmlformats.org/officeDocument/2006/relationships/hyperlink" Target="https://www.newham.ac.uk/" TargetMode="External"/><Relationship Id="rId1654" Type="http://schemas.openxmlformats.org/officeDocument/2006/relationships/hyperlink" Target="http://www.carlisle.ac.uk/Accessibilty.html" TargetMode="External"/><Relationship Id="rId1861" Type="http://schemas.openxmlformats.org/officeDocument/2006/relationships/hyperlink" Target="https://cavc.ac.uk/en/accessibility-statement" TargetMode="External"/><Relationship Id="rId1307" Type="http://schemas.openxmlformats.org/officeDocument/2006/relationships/hyperlink" Target="https://www.btc.ac.uk/" TargetMode="External"/><Relationship Id="rId1514" Type="http://schemas.openxmlformats.org/officeDocument/2006/relationships/hyperlink" Target="https://wcg.ac.uk/page/98/evesham-college" TargetMode="External"/><Relationship Id="rId1721" Type="http://schemas.openxmlformats.org/officeDocument/2006/relationships/hyperlink" Target="https://www.longroad.ac.uk/" TargetMode="External"/><Relationship Id="rId13" Type="http://schemas.openxmlformats.org/officeDocument/2006/relationships/hyperlink" Target="http://www.bassetlaw.gov.uk/" TargetMode="External"/><Relationship Id="rId2288" Type="http://schemas.openxmlformats.org/officeDocument/2006/relationships/hyperlink" Target="https://www.westhampshireccg.nhs.uk/" TargetMode="External"/><Relationship Id="rId2495" Type="http://schemas.openxmlformats.org/officeDocument/2006/relationships/hyperlink" Target="https://www.wirralccg.nhs.uk/accessibility/" TargetMode="External"/><Relationship Id="rId467" Type="http://schemas.openxmlformats.org/officeDocument/2006/relationships/hyperlink" Target="https://www.uws.ac.uk/" TargetMode="External"/><Relationship Id="rId1097" Type="http://schemas.openxmlformats.org/officeDocument/2006/relationships/hyperlink" Target="https://www.essex.police.uk/" TargetMode="External"/><Relationship Id="rId2148" Type="http://schemas.openxmlformats.org/officeDocument/2006/relationships/hyperlink" Target="https://www.dartfordgraveshamswanleyccg.nhs.uk/" TargetMode="External"/><Relationship Id="rId674" Type="http://schemas.openxmlformats.org/officeDocument/2006/relationships/hyperlink" Target="https://www.qmu.ac.uk/footer/accessibility/" TargetMode="External"/><Relationship Id="rId881" Type="http://schemas.openxmlformats.org/officeDocument/2006/relationships/hyperlink" Target="https://www.staffsmoorlands.gov.uk/article/398/Accessibility" TargetMode="External"/><Relationship Id="rId2355" Type="http://schemas.openxmlformats.org/officeDocument/2006/relationships/hyperlink" Target="https://www.harlow.gov.uk/accessibility" TargetMode="External"/><Relationship Id="rId2562" Type="http://schemas.openxmlformats.org/officeDocument/2006/relationships/hyperlink" Target="https://www.ashfordccg.nhs.uk/accessibility/" TargetMode="External"/><Relationship Id="rId327" Type="http://schemas.openxmlformats.org/officeDocument/2006/relationships/hyperlink" Target="http://www.torfaen.gov.uk/" TargetMode="External"/><Relationship Id="rId534" Type="http://schemas.openxmlformats.org/officeDocument/2006/relationships/hyperlink" Target="https://www.uwtsd.ac.uk/accessibility/" TargetMode="External"/><Relationship Id="rId741" Type="http://schemas.openxmlformats.org/officeDocument/2006/relationships/hyperlink" Target="mailto:webteam@lambeth.gov.uk" TargetMode="External"/><Relationship Id="rId1164" Type="http://schemas.openxmlformats.org/officeDocument/2006/relationships/hyperlink" Target="https://www.cambsfire.gov.uk/" TargetMode="External"/><Relationship Id="rId1371" Type="http://schemas.openxmlformats.org/officeDocument/2006/relationships/hyperlink" Target="http://www.gloscol.ac.uk/" TargetMode="External"/><Relationship Id="rId2008" Type="http://schemas.openxmlformats.org/officeDocument/2006/relationships/hyperlink" Target="https://www.northdevonhealth.nhs.uk/" TargetMode="External"/><Relationship Id="rId2215" Type="http://schemas.openxmlformats.org/officeDocument/2006/relationships/hyperlink" Target="http://www.northcumbriaccg.nhs.uk/index.aspx" TargetMode="External"/><Relationship Id="rId2422" Type="http://schemas.openxmlformats.org/officeDocument/2006/relationships/hyperlink" Target="https://www.cornwallft.nhs.uk/accessibility" TargetMode="External"/><Relationship Id="rId601" Type="http://schemas.openxmlformats.org/officeDocument/2006/relationships/hyperlink" Target="https://www.essex.gov.uk/accessibility" TargetMode="External"/><Relationship Id="rId1024" Type="http://schemas.openxmlformats.org/officeDocument/2006/relationships/hyperlink" Target="mailto:webmaster@cam.ac.uk" TargetMode="External"/><Relationship Id="rId1231" Type="http://schemas.openxmlformats.org/officeDocument/2006/relationships/hyperlink" Target="https://www.twfire.gov.uk/about-us/access-to-information/using-our-website/" TargetMode="External"/><Relationship Id="rId184" Type="http://schemas.openxmlformats.org/officeDocument/2006/relationships/hyperlink" Target="http://www.sutton.gov.uk/" TargetMode="External"/><Relationship Id="rId391" Type="http://schemas.openxmlformats.org/officeDocument/2006/relationships/hyperlink" Target="https://www.harper-adams.ac.uk/" TargetMode="External"/><Relationship Id="rId1908" Type="http://schemas.openxmlformats.org/officeDocument/2006/relationships/hyperlink" Target="https://www.cht.nhs.uk/home/" TargetMode="External"/><Relationship Id="rId2072" Type="http://schemas.openxmlformats.org/officeDocument/2006/relationships/hyperlink" Target="https://www.pah.nhs.uk/" TargetMode="External"/><Relationship Id="rId251" Type="http://schemas.openxmlformats.org/officeDocument/2006/relationships/hyperlink" Target="http://www.rossendale.gov.uk/" TargetMode="External"/><Relationship Id="rId111" Type="http://schemas.openxmlformats.org/officeDocument/2006/relationships/hyperlink" Target="http://www.flintshire.gov.uk/" TargetMode="External"/><Relationship Id="rId1698" Type="http://schemas.openxmlformats.org/officeDocument/2006/relationships/hyperlink" Target="https://www.hsdc.ac.uk/accessibility/" TargetMode="External"/><Relationship Id="rId928" Type="http://schemas.openxmlformats.org/officeDocument/2006/relationships/hyperlink" Target="mailto:contact@warrington.gov.uk" TargetMode="External"/><Relationship Id="rId1558" Type="http://schemas.openxmlformats.org/officeDocument/2006/relationships/hyperlink" Target="https://www.wigan-leigh.ac.uk/" TargetMode="External"/><Relationship Id="rId1765" Type="http://schemas.openxmlformats.org/officeDocument/2006/relationships/hyperlink" Target="https://www.plumpton.ac.uk/accessibility-statement/" TargetMode="External"/><Relationship Id="rId2609" Type="http://schemas.openxmlformats.org/officeDocument/2006/relationships/hyperlink" Target="https://www.eastbournehailshamandseafordccg.nhs.uk/accessibility/" TargetMode="External"/><Relationship Id="rId57" Type="http://schemas.openxmlformats.org/officeDocument/2006/relationships/hyperlink" Target="http://www.cheshireeast.gov.uk/" TargetMode="External"/><Relationship Id="rId1418" Type="http://schemas.openxmlformats.org/officeDocument/2006/relationships/hyperlink" Target="https://www.lambethcollege.ac.uk/" TargetMode="External"/><Relationship Id="rId1972" Type="http://schemas.openxmlformats.org/officeDocument/2006/relationships/hyperlink" Target="https://www.leedscommunityhealthcare.nhs.uk/" TargetMode="External"/><Relationship Id="rId1625" Type="http://schemas.openxmlformats.org/officeDocument/2006/relationships/hyperlink" Target="https://www.boston.ac.uk/accessibility/" TargetMode="External"/><Relationship Id="rId1832" Type="http://schemas.openxmlformats.org/officeDocument/2006/relationships/hyperlink" Target="https://wyke.ac.uk/accessibility/" TargetMode="External"/><Relationship Id="rId2399" Type="http://schemas.openxmlformats.org/officeDocument/2006/relationships/hyperlink" Target="https://www.nhs.uk/oneyou" TargetMode="External"/><Relationship Id="rId578" Type="http://schemas.openxmlformats.org/officeDocument/2006/relationships/hyperlink" Target="https://www.denbighshire.gov.uk/en/resident/accessibility/accessibility.aspx" TargetMode="External"/><Relationship Id="rId785" Type="http://schemas.openxmlformats.org/officeDocument/2006/relationships/hyperlink" Target="https://www.northlincs.gov.uk/website-accessibility/" TargetMode="External"/><Relationship Id="rId992" Type="http://schemas.openxmlformats.org/officeDocument/2006/relationships/hyperlink" Target="mailto:dds@qmul.ac.uk" TargetMode="External"/><Relationship Id="rId2259" Type="http://schemas.openxmlformats.org/officeDocument/2006/relationships/hyperlink" Target="https://southendccg.nhs.uk/" TargetMode="External"/><Relationship Id="rId2466" Type="http://schemas.openxmlformats.org/officeDocument/2006/relationships/hyperlink" Target="https://www.leedsth.nhs.uk/accessibility/" TargetMode="External"/><Relationship Id="rId2673" Type="http://schemas.openxmlformats.org/officeDocument/2006/relationships/hyperlink" Target="https://southendccg.nhs.uk/accessibility" TargetMode="External"/><Relationship Id="rId438" Type="http://schemas.openxmlformats.org/officeDocument/2006/relationships/hyperlink" Target="https://www.uclan.ac.uk/" TargetMode="External"/><Relationship Id="rId645" Type="http://schemas.openxmlformats.org/officeDocument/2006/relationships/hyperlink" Target="https://www.lbbd.gov.uk/accessibility" TargetMode="External"/><Relationship Id="rId852" Type="http://schemas.openxmlformats.org/officeDocument/2006/relationships/hyperlink" Target="http://www.slough.gov.uk/help/accessibility.aspx" TargetMode="External"/><Relationship Id="rId1068" Type="http://schemas.openxmlformats.org/officeDocument/2006/relationships/hyperlink" Target="mailto:communications@harborough.gov.uk" TargetMode="External"/><Relationship Id="rId1275" Type="http://schemas.openxmlformats.org/officeDocument/2006/relationships/hyperlink" Target="http://www.aquinas.ac.uk/" TargetMode="External"/><Relationship Id="rId1482" Type="http://schemas.openxmlformats.org/officeDocument/2006/relationships/hyperlink" Target="https://www.huish.ac.uk/" TargetMode="External"/><Relationship Id="rId2119" Type="http://schemas.openxmlformats.org/officeDocument/2006/relationships/hyperlink" Target="http://www.berkshirewestccg.nhs.uk/" TargetMode="External"/><Relationship Id="rId2326" Type="http://schemas.openxmlformats.org/officeDocument/2006/relationships/hyperlink" Target="https://digital.nhs.uk/" TargetMode="External"/><Relationship Id="rId2533" Type="http://schemas.openxmlformats.org/officeDocument/2006/relationships/hyperlink" Target="http://www.royalmarsden.nhs.uk/accessibility" TargetMode="External"/><Relationship Id="rId505" Type="http://schemas.openxmlformats.org/officeDocument/2006/relationships/hyperlink" Target="https://www.bathnes.gov.uk/accessibility" TargetMode="External"/><Relationship Id="rId712" Type="http://schemas.openxmlformats.org/officeDocument/2006/relationships/hyperlink" Target="https://www.uea.ac.uk/about/corporate-social-responsibility/equality-and-diversity/accessibility-statement" TargetMode="External"/><Relationship Id="rId1135" Type="http://schemas.openxmlformats.org/officeDocument/2006/relationships/hyperlink" Target="https://www.dsfire.gov.uk/index.cfm?siteCategoryId=1" TargetMode="External"/><Relationship Id="rId1342" Type="http://schemas.openxmlformats.org/officeDocument/2006/relationships/hyperlink" Target="https://www.cnwl.ac.uk/" TargetMode="External"/><Relationship Id="rId1202" Type="http://schemas.openxmlformats.org/officeDocument/2006/relationships/hyperlink" Target="https://www.southyorks.police.uk/about-us/accessibility/" TargetMode="External"/><Relationship Id="rId2600" Type="http://schemas.openxmlformats.org/officeDocument/2006/relationships/hyperlink" Target="https://www.enhertsccg.nhs.uk/accessibility" TargetMode="External"/><Relationship Id="rId295" Type="http://schemas.openxmlformats.org/officeDocument/2006/relationships/hyperlink" Target="http://www.sthelens.gov.uk/" TargetMode="External"/><Relationship Id="rId2183" Type="http://schemas.openxmlformats.org/officeDocument/2006/relationships/hyperlink" Target="https://hertsvalleysccg.nhs.uk/" TargetMode="External"/><Relationship Id="rId2390" Type="http://schemas.openxmlformats.org/officeDocument/2006/relationships/hyperlink" Target="https://www.england.nhs.uk/accessibility/" TargetMode="External"/><Relationship Id="rId155" Type="http://schemas.openxmlformats.org/officeDocument/2006/relationships/hyperlink" Target="http://www.leicester.gov.uk/" TargetMode="External"/><Relationship Id="rId362" Type="http://schemas.openxmlformats.org/officeDocument/2006/relationships/hyperlink" Target="http://www.wychavon.gov.uk/" TargetMode="External"/><Relationship Id="rId2043" Type="http://schemas.openxmlformats.org/officeDocument/2006/relationships/hyperlink" Target="https://www.solent.nhs.uk/" TargetMode="External"/><Relationship Id="rId2250" Type="http://schemas.openxmlformats.org/officeDocument/2006/relationships/hyperlink" Target="https://southlincolnshireccg.nhs.uk/" TargetMode="External"/><Relationship Id="rId222" Type="http://schemas.openxmlformats.org/officeDocument/2006/relationships/hyperlink" Target="http://www.northyorks.gov.uk/" TargetMode="External"/><Relationship Id="rId2110" Type="http://schemas.openxmlformats.org/officeDocument/2006/relationships/hyperlink" Target="https://www.airedalewharfedalecravenccg.nhs.uk/" TargetMode="External"/><Relationship Id="rId1669" Type="http://schemas.openxmlformats.org/officeDocument/2006/relationships/hyperlink" Target="https://www.citylit.ac.uk/accessibility" TargetMode="External"/><Relationship Id="rId1876" Type="http://schemas.openxmlformats.org/officeDocument/2006/relationships/hyperlink" Target="https://www.merseyside.police.uk/hyg/accessibility/" TargetMode="External"/><Relationship Id="rId1529" Type="http://schemas.openxmlformats.org/officeDocument/2006/relationships/hyperlink" Target="https://www.stockton.ac.uk/" TargetMode="External"/><Relationship Id="rId1736" Type="http://schemas.openxmlformats.org/officeDocument/2006/relationships/hyperlink" Target="https://www.telfordcollege.ac.uk/" TargetMode="External"/><Relationship Id="rId1943" Type="http://schemas.openxmlformats.org/officeDocument/2006/relationships/hyperlink" Target="https://eput.nhs.uk/" TargetMode="External"/><Relationship Id="rId28" Type="http://schemas.openxmlformats.org/officeDocument/2006/relationships/hyperlink" Target="http://www.bradford.gov.uk/" TargetMode="External"/><Relationship Id="rId1803" Type="http://schemas.openxmlformats.org/officeDocument/2006/relationships/hyperlink" Target="http://www.stvincent.ac.uk/accessibility/" TargetMode="External"/><Relationship Id="rId689" Type="http://schemas.openxmlformats.org/officeDocument/2006/relationships/hyperlink" Target="https://www.londonmet.ac.uk/site-information/accessibility-statement/" TargetMode="External"/><Relationship Id="rId896" Type="http://schemas.openxmlformats.org/officeDocument/2006/relationships/hyperlink" Target="https://www.surreyheath.gov.uk/accessibility" TargetMode="External"/><Relationship Id="rId2577" Type="http://schemas.openxmlformats.org/officeDocument/2006/relationships/hyperlink" Target="mailto:communications@bradford.nhs.uk" TargetMode="External"/><Relationship Id="rId549" Type="http://schemas.openxmlformats.org/officeDocument/2006/relationships/hyperlink" Target="https://www.carlisle.gov.uk/Residents/Accessibility" TargetMode="External"/><Relationship Id="rId756" Type="http://schemas.openxmlformats.org/officeDocument/2006/relationships/hyperlink" Target="https://www.luton.gov.uk/pages/accessibility.aspx" TargetMode="External"/><Relationship Id="rId1179" Type="http://schemas.openxmlformats.org/officeDocument/2006/relationships/hyperlink" Target="http://www.mawwfire.gov.uk/Pages/Welcome.aspx" TargetMode="External"/><Relationship Id="rId1386" Type="http://schemas.openxmlformats.org/officeDocument/2006/relationships/hyperlink" Target="https://www.ncclondon.ac.uk/tower-hamlets" TargetMode="External"/><Relationship Id="rId1593" Type="http://schemas.openxmlformats.org/officeDocument/2006/relationships/hyperlink" Target="https://www.rwcmd.ac.uk/" TargetMode="External"/><Relationship Id="rId2437" Type="http://schemas.openxmlformats.org/officeDocument/2006/relationships/hyperlink" Target="https://www.emas.nhs.uk/accessibility/" TargetMode="External"/><Relationship Id="rId409" Type="http://schemas.openxmlformats.org/officeDocument/2006/relationships/hyperlink" Target="https://www.soas.ac.uk/" TargetMode="External"/><Relationship Id="rId963" Type="http://schemas.openxmlformats.org/officeDocument/2006/relationships/hyperlink" Target="http://www.wyre.gov.uk/accessibility" TargetMode="External"/><Relationship Id="rId1039" Type="http://schemas.openxmlformats.org/officeDocument/2006/relationships/hyperlink" Target="mailto:hannah.middleton@ambervalley.gov.uk" TargetMode="External"/><Relationship Id="rId1246" Type="http://schemas.openxmlformats.org/officeDocument/2006/relationships/hyperlink" Target="mailto:digital@greatermanchester-ca.gov.uk" TargetMode="External"/><Relationship Id="rId2644" Type="http://schemas.openxmlformats.org/officeDocument/2006/relationships/hyperlink" Target="https://www.northeastlincolnshireccg.nhs.uk/accessibility" TargetMode="External"/><Relationship Id="rId92" Type="http://schemas.openxmlformats.org/officeDocument/2006/relationships/hyperlink" Target="http://www.eastdevon.gov.uk/" TargetMode="External"/><Relationship Id="rId616" Type="http://schemas.openxmlformats.org/officeDocument/2006/relationships/hyperlink" Target="https://www.hambleton.gov.uk/accessibility" TargetMode="External"/><Relationship Id="rId823" Type="http://schemas.openxmlformats.org/officeDocument/2006/relationships/hyperlink" Target="https://www.richmondshire.gov.uk/about-the-council/accessibility/" TargetMode="External"/><Relationship Id="rId1453" Type="http://schemas.openxmlformats.org/officeDocument/2006/relationships/hyperlink" Target="https://nscg.ac.uk/stafford-campus" TargetMode="External"/><Relationship Id="rId1660" Type="http://schemas.openxmlformats.org/officeDocument/2006/relationships/hyperlink" Target="https://www.coventrycollege.ac.uk/" TargetMode="External"/><Relationship Id="rId2504" Type="http://schemas.openxmlformats.org/officeDocument/2006/relationships/hyperlink" Target="https://www.ruh.nhs.uk/access/index.asp?menu_id=1" TargetMode="External"/><Relationship Id="rId1106" Type="http://schemas.openxmlformats.org/officeDocument/2006/relationships/hyperlink" Target="https://www.merseyside.police.uk/" TargetMode="External"/><Relationship Id="rId1313" Type="http://schemas.openxmlformats.org/officeDocument/2006/relationships/hyperlink" Target="http://www.capel.ac.uk/" TargetMode="External"/><Relationship Id="rId1520" Type="http://schemas.openxmlformats.org/officeDocument/2006/relationships/hyperlink" Target="https://www.stdoms.ac.uk/" TargetMode="External"/><Relationship Id="rId199" Type="http://schemas.openxmlformats.org/officeDocument/2006/relationships/hyperlink" Target="http://www.midsussex.gov.uk/" TargetMode="External"/><Relationship Id="rId2087" Type="http://schemas.openxmlformats.org/officeDocument/2006/relationships/hyperlink" Target="https://www.uhcw.nhs.uk/" TargetMode="External"/><Relationship Id="rId2294" Type="http://schemas.openxmlformats.org/officeDocument/2006/relationships/hyperlink" Target="https://www.westsuffolkccg.nhs.uk/" TargetMode="External"/><Relationship Id="rId266" Type="http://schemas.openxmlformats.org/officeDocument/2006/relationships/hyperlink" Target="http://www.scarborough.gov.uk/" TargetMode="External"/><Relationship Id="rId473" Type="http://schemas.openxmlformats.org/officeDocument/2006/relationships/hyperlink" Target="https://www.yorksj.ac.uk/" TargetMode="External"/><Relationship Id="rId680" Type="http://schemas.openxmlformats.org/officeDocument/2006/relationships/hyperlink" Target="https://www.northumbria.ac.uk/about-us/accessibility-statement/" TargetMode="External"/><Relationship Id="rId2154" Type="http://schemas.openxmlformats.org/officeDocument/2006/relationships/hyperlink" Target="https://www.durhamdaleseasingtonsedgefieldccg.nhs.uk/" TargetMode="External"/><Relationship Id="rId2361" Type="http://schemas.openxmlformats.org/officeDocument/2006/relationships/hyperlink" Target="https://www.sstaffs.gov.uk/" TargetMode="External"/><Relationship Id="rId126" Type="http://schemas.openxmlformats.org/officeDocument/2006/relationships/hyperlink" Target="http://www.hants.gov.uk/" TargetMode="External"/><Relationship Id="rId333" Type="http://schemas.openxmlformats.org/officeDocument/2006/relationships/hyperlink" Target="http://www.whitehorsedc.gov.uk/" TargetMode="External"/><Relationship Id="rId540" Type="http://schemas.openxmlformats.org/officeDocument/2006/relationships/hyperlink" Target="https://www.burnley.gov.uk/accessibility" TargetMode="External"/><Relationship Id="rId1170" Type="http://schemas.openxmlformats.org/officeDocument/2006/relationships/hyperlink" Target="https://leics-fire.gov.uk/" TargetMode="External"/><Relationship Id="rId2014" Type="http://schemas.openxmlformats.org/officeDocument/2006/relationships/hyperlink" Target="https://www.oxfordhealth.nhs.uk/" TargetMode="External"/><Relationship Id="rId2221" Type="http://schemas.openxmlformats.org/officeDocument/2006/relationships/hyperlink" Target="https://www.northkirkleesccg.nhs.uk/" TargetMode="External"/><Relationship Id="rId1030" Type="http://schemas.openxmlformats.org/officeDocument/2006/relationships/hyperlink" Target="mailto:webmaster@bolton.ac.uk" TargetMode="External"/><Relationship Id="rId400" Type="http://schemas.openxmlformats.org/officeDocument/2006/relationships/hyperlink" Target="https://www.hw.ac.uk/" TargetMode="External"/><Relationship Id="rId1987" Type="http://schemas.openxmlformats.org/officeDocument/2006/relationships/hyperlink" Target="https://www.mcht.nhs.uk/" TargetMode="External"/><Relationship Id="rId1847" Type="http://schemas.openxmlformats.org/officeDocument/2006/relationships/hyperlink" Target="mailto:marketing@reidkerr.ac.uk" TargetMode="External"/><Relationship Id="rId1707" Type="http://schemas.openxmlformats.org/officeDocument/2006/relationships/hyperlink" Target="https://www.hull-college.ac.uk/accessibility" TargetMode="External"/><Relationship Id="rId190" Type="http://schemas.openxmlformats.org/officeDocument/2006/relationships/hyperlink" Target="http://www.maldon.gov.uk/" TargetMode="External"/><Relationship Id="rId1914" Type="http://schemas.openxmlformats.org/officeDocument/2006/relationships/hyperlink" Target="https://www.clch.nhs.uk/" TargetMode="External"/><Relationship Id="rId2688" Type="http://schemas.openxmlformats.org/officeDocument/2006/relationships/hyperlink" Target="https://www.wakefieldccg.nhs.uk/accessibility/" TargetMode="External"/><Relationship Id="rId867" Type="http://schemas.openxmlformats.org/officeDocument/2006/relationships/hyperlink" Target="https://www.southtyneside.gov.uk/article/38665/Accessibility" TargetMode="External"/><Relationship Id="rId1497" Type="http://schemas.openxmlformats.org/officeDocument/2006/relationships/hyperlink" Target="https://www.solihull.ac.uk/" TargetMode="External"/><Relationship Id="rId2548" Type="http://schemas.openxmlformats.org/officeDocument/2006/relationships/hyperlink" Target="mailto:communications@walsallhealthcare.nhs.uk" TargetMode="External"/><Relationship Id="rId727" Type="http://schemas.openxmlformats.org/officeDocument/2006/relationships/hyperlink" Target="https://www.bradford.ac.uk/web-accessibility/" TargetMode="External"/><Relationship Id="rId934" Type="http://schemas.openxmlformats.org/officeDocument/2006/relationships/hyperlink" Target="mailto:communications@waverley.gov.uk" TargetMode="External"/><Relationship Id="rId1357" Type="http://schemas.openxmlformats.org/officeDocument/2006/relationships/hyperlink" Target="https://www.eastridingcollege.ac.uk/" TargetMode="External"/><Relationship Id="rId1564" Type="http://schemas.openxmlformats.org/officeDocument/2006/relationships/hyperlink" Target="https://www.woodhouse.ac.uk/" TargetMode="External"/><Relationship Id="rId1771" Type="http://schemas.openxmlformats.org/officeDocument/2006/relationships/hyperlink" Target="mailto:info@qmc.ac.uk" TargetMode="External"/><Relationship Id="rId2408" Type="http://schemas.openxmlformats.org/officeDocument/2006/relationships/hyperlink" Target="https://www.bsmhft.nhs.uk/hidden/accessibility/" TargetMode="External"/><Relationship Id="rId2615" Type="http://schemas.openxmlformats.org/officeDocument/2006/relationships/hyperlink" Target="http://www.guildfordandwaverleyccg.nhs.uk/Accessibility.aspx?pr=X09413" TargetMode="External"/><Relationship Id="rId63" Type="http://schemas.openxmlformats.org/officeDocument/2006/relationships/hyperlink" Target="http://www.dorsetforyou.com/" TargetMode="External"/><Relationship Id="rId1217" Type="http://schemas.openxmlformats.org/officeDocument/2006/relationships/hyperlink" Target="https://www.gov.je/Pages/Accessibility.aspx" TargetMode="External"/><Relationship Id="rId1424" Type="http://schemas.openxmlformats.org/officeDocument/2006/relationships/hyperlink" Target="http://www.leyton.ac.uk/" TargetMode="External"/><Relationship Id="rId1631" Type="http://schemas.openxmlformats.org/officeDocument/2006/relationships/hyperlink" Target="mailto:marketing@windsor-forest.ac.uk" TargetMode="External"/><Relationship Id="rId2198" Type="http://schemas.openxmlformats.org/officeDocument/2006/relationships/hyperlink" Target="https://www.leicestercityccg.nhs.uk/" TargetMode="External"/><Relationship Id="rId377" Type="http://schemas.openxmlformats.org/officeDocument/2006/relationships/hyperlink" Target="https://www.birmingham.ac.uk/index.aspx" TargetMode="External"/><Relationship Id="rId584" Type="http://schemas.openxmlformats.org/officeDocument/2006/relationships/hyperlink" Target="https://www.christchurch.gov.uk/footer/help-using-christchurch.gov.uk-accessibility.aspx" TargetMode="External"/><Relationship Id="rId2058" Type="http://schemas.openxmlformats.org/officeDocument/2006/relationships/hyperlink" Target="http://www.stockport.nhs.uk/" TargetMode="External"/><Relationship Id="rId2265" Type="http://schemas.openxmlformats.org/officeDocument/2006/relationships/hyperlink" Target="https://www.stokeccg.nhs.uk/" TargetMode="External"/><Relationship Id="rId237" Type="http://schemas.openxmlformats.org/officeDocument/2006/relationships/hyperlink" Target="http://www.peterborough.gov.uk/" TargetMode="External"/><Relationship Id="rId791" Type="http://schemas.openxmlformats.org/officeDocument/2006/relationships/hyperlink" Target="https://www.northyorks.gov.uk/website-accessibility" TargetMode="External"/><Relationship Id="rId1074" Type="http://schemas.openxmlformats.org/officeDocument/2006/relationships/hyperlink" Target="mailto:webmaster@leeds.gov.uk" TargetMode="External"/><Relationship Id="rId2472" Type="http://schemas.openxmlformats.org/officeDocument/2006/relationships/hyperlink" Target="https://www.liverpoolwomens.nhs.uk/accessibility/" TargetMode="External"/><Relationship Id="rId444" Type="http://schemas.openxmlformats.org/officeDocument/2006/relationships/hyperlink" Target="https://www.roehampton.ac.uk/" TargetMode="External"/><Relationship Id="rId651" Type="http://schemas.openxmlformats.org/officeDocument/2006/relationships/hyperlink" Target="https://www.ealing.gov.uk/accessibility" TargetMode="External"/><Relationship Id="rId1281" Type="http://schemas.openxmlformats.org/officeDocument/2006/relationships/hyperlink" Target="https://www.furness.ac.uk/" TargetMode="External"/><Relationship Id="rId2125" Type="http://schemas.openxmlformats.org/officeDocument/2006/relationships/hyperlink" Target="https://www.bradfordcityccg.nhs.uk/" TargetMode="External"/><Relationship Id="rId2332" Type="http://schemas.openxmlformats.org/officeDocument/2006/relationships/hyperlink" Target="https://www.nhs.uk/Services/Trusts/Overview/DefaultView.aspx?id=T1150" TargetMode="External"/><Relationship Id="rId304" Type="http://schemas.openxmlformats.org/officeDocument/2006/relationships/hyperlink" Target="http://www.stratford.gov.uk/" TargetMode="External"/><Relationship Id="rId511" Type="http://schemas.openxmlformats.org/officeDocument/2006/relationships/hyperlink" Target="https://www.blaenau-gwent.gov.uk/en/corporate/accessibility/" TargetMode="External"/><Relationship Id="rId1141" Type="http://schemas.openxmlformats.org/officeDocument/2006/relationships/hyperlink" Target="https://www.esfrs.org/" TargetMode="External"/><Relationship Id="rId1001" Type="http://schemas.openxmlformats.org/officeDocument/2006/relationships/hyperlink" Target="mailto:webmaster@ncl.ac.uk" TargetMode="External"/><Relationship Id="rId1958" Type="http://schemas.openxmlformats.org/officeDocument/2006/relationships/hyperlink" Target="https://www.hrch.nhs.uk/" TargetMode="External"/><Relationship Id="rId1818" Type="http://schemas.openxmlformats.org/officeDocument/2006/relationships/hyperlink" Target="https://www.uxbridge.ac.uk/accessibility.html" TargetMode="External"/><Relationship Id="rId161" Type="http://schemas.openxmlformats.org/officeDocument/2006/relationships/hyperlink" Target="http://www.barnet.gov.uk/" TargetMode="External"/><Relationship Id="rId978" Type="http://schemas.openxmlformats.org/officeDocument/2006/relationships/hyperlink" Target="mailto:web-support@surrey.ac.uk" TargetMode="External"/><Relationship Id="rId2659" Type="http://schemas.openxmlformats.org/officeDocument/2006/relationships/hyperlink" Target="https://www.rushcliffeccg.nhs.uk/site/accessibility/" TargetMode="External"/><Relationship Id="rId838" Type="http://schemas.openxmlformats.org/officeDocument/2006/relationships/hyperlink" Target="https://www.rushcliffe.gov.uk/accessibility/" TargetMode="External"/><Relationship Id="rId1468" Type="http://schemas.openxmlformats.org/officeDocument/2006/relationships/hyperlink" Target="https://www.plumpton.ac.uk/" TargetMode="External"/><Relationship Id="rId1675" Type="http://schemas.openxmlformats.org/officeDocument/2006/relationships/hyperlink" Target="https://www.cnwl.ac.uk/accessibility" TargetMode="External"/><Relationship Id="rId1882" Type="http://schemas.openxmlformats.org/officeDocument/2006/relationships/hyperlink" Target="https://www.warwickshire.police.uk/hyg/accessibility/" TargetMode="External"/><Relationship Id="rId2519" Type="http://schemas.openxmlformats.org/officeDocument/2006/relationships/hyperlink" Target="http://www.southend.nhs.uk/other-information/accessibility/" TargetMode="External"/><Relationship Id="rId1328" Type="http://schemas.openxmlformats.org/officeDocument/2006/relationships/hyperlink" Target="https://www.ccn.ac.uk/" TargetMode="External"/><Relationship Id="rId1535" Type="http://schemas.openxmlformats.org/officeDocument/2006/relationships/hyperlink" Target="http://www.escg.ac.uk/" TargetMode="External"/><Relationship Id="rId905" Type="http://schemas.openxmlformats.org/officeDocument/2006/relationships/hyperlink" Target="https://www.teignbridge.gov.uk/help-and-accessibility/help-and-accessibility/accessibility-statement-for-teignbridge-district-council/" TargetMode="External"/><Relationship Id="rId1742" Type="http://schemas.openxmlformats.org/officeDocument/2006/relationships/hyperlink" Target="https://www.northkent.ac.uk/" TargetMode="External"/><Relationship Id="rId34" Type="http://schemas.openxmlformats.org/officeDocument/2006/relationships/hyperlink" Target="http://www.bristol.gov.uk/" TargetMode="External"/><Relationship Id="rId1602" Type="http://schemas.openxmlformats.org/officeDocument/2006/relationships/hyperlink" Target="http://www.abingdon-witney.ac.uk/accessibility/" TargetMode="External"/><Relationship Id="rId488" Type="http://schemas.openxmlformats.org/officeDocument/2006/relationships/hyperlink" Target="https://www.londonmet.ac.uk/" TargetMode="External"/><Relationship Id="rId695" Type="http://schemas.openxmlformats.org/officeDocument/2006/relationships/hyperlink" Target="http://www.leeds.ac.uk/info/5000/about/239/accessibility" TargetMode="External"/><Relationship Id="rId2169" Type="http://schemas.openxmlformats.org/officeDocument/2006/relationships/hyperlink" Target="https://www.greaterhuddersfieldccg.nhs.uk/" TargetMode="External"/><Relationship Id="rId2376" Type="http://schemas.openxmlformats.org/officeDocument/2006/relationships/hyperlink" Target="https://www.england.nhs.uk/accessibility/" TargetMode="External"/><Relationship Id="rId2583" Type="http://schemas.openxmlformats.org/officeDocument/2006/relationships/hyperlink" Target="https://www.cambridgeshireandpeterboroughccg.nhs.uk/accessibility/" TargetMode="External"/><Relationship Id="rId348" Type="http://schemas.openxmlformats.org/officeDocument/2006/relationships/hyperlink" Target="http://www.westoxon.gov.uk/" TargetMode="External"/><Relationship Id="rId555" Type="http://schemas.openxmlformats.org/officeDocument/2006/relationships/hyperlink" Target="https://www.chelmsford.gov.uk/your-council/our-website/accessibility-on-the-website/" TargetMode="External"/><Relationship Id="rId762" Type="http://schemas.openxmlformats.org/officeDocument/2006/relationships/hyperlink" Target="https://www.medway.gov.uk/accessibility" TargetMode="External"/><Relationship Id="rId1185" Type="http://schemas.openxmlformats.org/officeDocument/2006/relationships/hyperlink" Target="https://www.bedfordshire.police.uk/information-and-services/About-us/Accessibility-and-compliance" TargetMode="External"/><Relationship Id="rId1392" Type="http://schemas.openxmlformats.org/officeDocument/2006/relationships/hyperlink" Target="http://www.henleycol.ac.uk/" TargetMode="External"/><Relationship Id="rId2029" Type="http://schemas.openxmlformats.org/officeDocument/2006/relationships/hyperlink" Target="https://www.rlbuht.nhs.uk/" TargetMode="External"/><Relationship Id="rId2236" Type="http://schemas.openxmlformats.org/officeDocument/2006/relationships/hyperlink" Target="http://www.redditchandbromsgroveccg.nhs.uk/" TargetMode="External"/><Relationship Id="rId2443" Type="http://schemas.openxmlformats.org/officeDocument/2006/relationships/hyperlink" Target="https://www.qegateshead.nhs.uk/accessibility" TargetMode="External"/><Relationship Id="rId2650" Type="http://schemas.openxmlformats.org/officeDocument/2006/relationships/hyperlink" Target="https://www.nottinghamwestccg.nhs.uk/site-resources/website-accessibility/" TargetMode="External"/><Relationship Id="rId208" Type="http://schemas.openxmlformats.org/officeDocument/2006/relationships/hyperlink" Target="http://www.newport.gov.uk/en/Home.aspx" TargetMode="External"/><Relationship Id="rId415" Type="http://schemas.openxmlformats.org/officeDocument/2006/relationships/hyperlink" Target="https://www.brookes.ac.uk/" TargetMode="External"/><Relationship Id="rId622" Type="http://schemas.openxmlformats.org/officeDocument/2006/relationships/hyperlink" Target="https://www.hastings.gov.uk/using-this-site/help/?query=accessibility%20guide" TargetMode="External"/><Relationship Id="rId1045" Type="http://schemas.openxmlformats.org/officeDocument/2006/relationships/hyperlink" Target="mailto:website@bristol.gov.uk" TargetMode="External"/><Relationship Id="rId1252" Type="http://schemas.openxmlformats.org/officeDocument/2006/relationships/hyperlink" Target="https://www.norfolk.gov.uk/accessibility" TargetMode="External"/><Relationship Id="rId2303" Type="http://schemas.openxmlformats.org/officeDocument/2006/relationships/hyperlink" Target="https://www.nhs.uk/Services/Trusts/Overview/DefaultView.aspx?id=89641" TargetMode="External"/><Relationship Id="rId2510" Type="http://schemas.openxmlformats.org/officeDocument/2006/relationships/hyperlink" Target="https://www.sfh-tr.nhs.uk/site/accessibility" TargetMode="External"/><Relationship Id="rId1112" Type="http://schemas.openxmlformats.org/officeDocument/2006/relationships/hyperlink" Target="https://www.nottinghamshire.police.uk/" TargetMode="External"/><Relationship Id="rId1929" Type="http://schemas.openxmlformats.org/officeDocument/2006/relationships/hyperlink" Target="https://www.dbth.nhs.uk/" TargetMode="External"/><Relationship Id="rId2093" Type="http://schemas.openxmlformats.org/officeDocument/2006/relationships/hyperlink" Target="https://www.whh.nhs.uk/" TargetMode="External"/><Relationship Id="rId272" Type="http://schemas.openxmlformats.org/officeDocument/2006/relationships/hyperlink" Target="https://www.folkestone-hythe.gov.uk/" TargetMode="External"/><Relationship Id="rId2160" Type="http://schemas.openxmlformats.org/officeDocument/2006/relationships/hyperlink" Target="https://eaststaffsccg.nhs.uk/" TargetMode="External"/><Relationship Id="rId132" Type="http://schemas.openxmlformats.org/officeDocument/2006/relationships/hyperlink" Target="http://www.hastings.gov.uk/" TargetMode="External"/><Relationship Id="rId2020" Type="http://schemas.openxmlformats.org/officeDocument/2006/relationships/hyperlink" Target="https://www.porthosp.nhs.uk/" TargetMode="External"/><Relationship Id="rId1579" Type="http://schemas.openxmlformats.org/officeDocument/2006/relationships/hyperlink" Target="https://www.inverness.uhi.ac.uk/" TargetMode="External"/><Relationship Id="rId949" Type="http://schemas.openxmlformats.org/officeDocument/2006/relationships/hyperlink" Target="http://www.wiltshire.gov.uk/accessibility" TargetMode="External"/><Relationship Id="rId1786" Type="http://schemas.openxmlformats.org/officeDocument/2006/relationships/hyperlink" Target="https://www.sgmc.ac.uk/" TargetMode="External"/><Relationship Id="rId1993" Type="http://schemas.openxmlformats.org/officeDocument/2006/relationships/hyperlink" Target="http://www.nnuh.nhs.uk/" TargetMode="External"/><Relationship Id="rId78" Type="http://schemas.openxmlformats.org/officeDocument/2006/relationships/hyperlink" Target="http://www.darlington.gov.uk/" TargetMode="External"/><Relationship Id="rId809" Type="http://schemas.openxmlformats.org/officeDocument/2006/relationships/hyperlink" Target="https://www.pkc.gov.uk/article/14583/Accessible-information" TargetMode="External"/><Relationship Id="rId1439" Type="http://schemas.openxmlformats.org/officeDocument/2006/relationships/hyperlink" Target="https://www.moulton.ac.uk/" TargetMode="External"/><Relationship Id="rId1646" Type="http://schemas.openxmlformats.org/officeDocument/2006/relationships/hyperlink" Target="mailto:website@btc.ac.uk" TargetMode="External"/><Relationship Id="rId1853" Type="http://schemas.openxmlformats.org/officeDocument/2006/relationships/hyperlink" Target="https://www.bmet.ac.uk/" TargetMode="External"/><Relationship Id="rId1506" Type="http://schemas.openxmlformats.org/officeDocument/2006/relationships/hyperlink" Target="https://www.south-thames.ac.uk/" TargetMode="External"/><Relationship Id="rId1713" Type="http://schemas.openxmlformats.org/officeDocument/2006/relationships/hyperlink" Target="https://www.kirkleescollege.ac.uk/" TargetMode="External"/><Relationship Id="rId1920" Type="http://schemas.openxmlformats.org/officeDocument/2006/relationships/hyperlink" Target="https://www.coch.nhs.uk/" TargetMode="External"/><Relationship Id="rId599" Type="http://schemas.openxmlformats.org/officeDocument/2006/relationships/hyperlink" Target="https://www.epsom-ewell.gov.uk/accessibility" TargetMode="External"/><Relationship Id="rId2487" Type="http://schemas.openxmlformats.org/officeDocument/2006/relationships/hyperlink" Target="mailto:itservicedesk@ngh.nhs.uk" TargetMode="External"/><Relationship Id="rId2694" Type="http://schemas.openxmlformats.org/officeDocument/2006/relationships/hyperlink" Target="mailto:westessexccg.comms@nhs.net" TargetMode="External"/><Relationship Id="rId459" Type="http://schemas.openxmlformats.org/officeDocument/2006/relationships/hyperlink" Target="https://www.cardiffmet.ac.uk/Pages/default.aspx" TargetMode="External"/><Relationship Id="rId666" Type="http://schemas.openxmlformats.org/officeDocument/2006/relationships/hyperlink" Target="https://www.sheffield.ac.uk/accessibility" TargetMode="External"/><Relationship Id="rId873" Type="http://schemas.openxmlformats.org/officeDocument/2006/relationships/hyperlink" Target="mailto:equalities@stalbans.gov.uk" TargetMode="External"/><Relationship Id="rId1089" Type="http://schemas.openxmlformats.org/officeDocument/2006/relationships/hyperlink" Target="https://cheshire.police.uk/" TargetMode="External"/><Relationship Id="rId1296" Type="http://schemas.openxmlformats.org/officeDocument/2006/relationships/hyperlink" Target="https://www.blackpoolsixth.ac.uk/" TargetMode="External"/><Relationship Id="rId2347" Type="http://schemas.openxmlformats.org/officeDocument/2006/relationships/hyperlink" Target="http://www.leedstrinity.ac.uk/accessibility-statement" TargetMode="External"/><Relationship Id="rId2554" Type="http://schemas.openxmlformats.org/officeDocument/2006/relationships/hyperlink" Target="https://www.wirralct.nhs.uk/accessibility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D11F-1293-42A8-93DB-67ED54EDE737}">
  <dimension ref="A1:K1442"/>
  <sheetViews>
    <sheetView tabSelected="1" zoomScale="70" zoomScaleNormal="70" workbookViewId="0">
      <selection activeCell="B12" sqref="B12"/>
    </sheetView>
  </sheetViews>
  <sheetFormatPr defaultRowHeight="15" outlineLevelCol="1" x14ac:dyDescent="0.25"/>
  <cols>
    <col min="1" max="1" width="30.7109375" bestFit="1" customWidth="1"/>
    <col min="2" max="2" width="72.5703125" customWidth="1"/>
    <col min="3" max="3" width="40.140625" customWidth="1" outlineLevel="1"/>
    <col min="4" max="4" width="23" customWidth="1" outlineLevel="1"/>
    <col min="5" max="5" width="41.140625" customWidth="1"/>
    <col min="6" max="6" width="28.5703125" customWidth="1"/>
    <col min="7" max="7" width="61.7109375" customWidth="1"/>
    <col min="8" max="8" width="19" style="53" customWidth="1"/>
    <col min="9" max="9" width="11.42578125" bestFit="1" customWidth="1"/>
    <col min="10" max="10" width="45.5703125" bestFit="1" customWidth="1"/>
    <col min="11" max="11" width="38" customWidth="1"/>
  </cols>
  <sheetData>
    <row r="1" spans="1:11" x14ac:dyDescent="0.25">
      <c r="A1" s="1" t="s">
        <v>0</v>
      </c>
      <c r="B1" s="2" t="s">
        <v>1</v>
      </c>
      <c r="C1" s="2" t="s">
        <v>2</v>
      </c>
      <c r="D1" s="2" t="s">
        <v>3</v>
      </c>
      <c r="E1" s="31" t="s">
        <v>1904</v>
      </c>
      <c r="F1" s="31" t="s">
        <v>1905</v>
      </c>
      <c r="G1" s="31" t="s">
        <v>1906</v>
      </c>
      <c r="H1" s="50" t="s">
        <v>3817</v>
      </c>
      <c r="I1" s="2" t="s">
        <v>4</v>
      </c>
      <c r="J1" s="2" t="s">
        <v>1449</v>
      </c>
      <c r="K1" s="32" t="s">
        <v>5</v>
      </c>
    </row>
    <row r="2" spans="1:11" x14ac:dyDescent="0.25">
      <c r="A2" s="3" t="s">
        <v>1908</v>
      </c>
      <c r="B2" s="23" t="s">
        <v>1909</v>
      </c>
      <c r="C2" s="5"/>
      <c r="D2" s="24"/>
      <c r="E2" s="4" t="s">
        <v>1058</v>
      </c>
      <c r="F2" s="38">
        <v>701305</v>
      </c>
      <c r="G2" s="25" t="s">
        <v>2733</v>
      </c>
      <c r="H2" s="51">
        <v>43743</v>
      </c>
      <c r="I2" s="23" t="s">
        <v>1910</v>
      </c>
      <c r="J2" s="23"/>
      <c r="K2" s="30" t="s">
        <v>2624</v>
      </c>
    </row>
    <row r="3" spans="1:11" x14ac:dyDescent="0.25">
      <c r="A3" s="3" t="s">
        <v>1908</v>
      </c>
      <c r="B3" s="23" t="s">
        <v>1911</v>
      </c>
      <c r="C3" s="5"/>
      <c r="D3" s="24"/>
      <c r="E3" s="6" t="s">
        <v>19</v>
      </c>
      <c r="F3" s="38" t="s">
        <v>12</v>
      </c>
      <c r="G3" s="23" t="s">
        <v>20</v>
      </c>
      <c r="H3" s="51">
        <v>43743</v>
      </c>
      <c r="I3" s="23" t="s">
        <v>1912</v>
      </c>
      <c r="J3" s="23"/>
      <c r="K3" s="26"/>
    </row>
    <row r="4" spans="1:11" x14ac:dyDescent="0.25">
      <c r="A4" s="3" t="s">
        <v>1908</v>
      </c>
      <c r="B4" s="23" t="s">
        <v>1913</v>
      </c>
      <c r="C4" s="5"/>
      <c r="D4" s="24"/>
      <c r="E4" s="6" t="s">
        <v>19</v>
      </c>
      <c r="F4" s="38" t="s">
        <v>12</v>
      </c>
      <c r="G4" s="23" t="s">
        <v>20</v>
      </c>
      <c r="H4" s="51">
        <v>43743</v>
      </c>
      <c r="I4" s="23" t="s">
        <v>1914</v>
      </c>
      <c r="J4" s="23"/>
      <c r="K4" s="26"/>
    </row>
    <row r="5" spans="1:11" x14ac:dyDescent="0.25">
      <c r="A5" s="3" t="s">
        <v>1908</v>
      </c>
      <c r="B5" s="23" t="s">
        <v>1917</v>
      </c>
      <c r="C5" s="5"/>
      <c r="D5" s="24"/>
      <c r="E5" s="6" t="s">
        <v>19</v>
      </c>
      <c r="F5" s="38" t="s">
        <v>12</v>
      </c>
      <c r="G5" s="23" t="s">
        <v>20</v>
      </c>
      <c r="H5" s="51">
        <v>43743</v>
      </c>
      <c r="I5" s="23" t="s">
        <v>1918</v>
      </c>
      <c r="J5" s="23"/>
      <c r="K5" s="26"/>
    </row>
    <row r="6" spans="1:11" x14ac:dyDescent="0.25">
      <c r="A6" s="3" t="s">
        <v>1908</v>
      </c>
      <c r="B6" s="23" t="s">
        <v>1919</v>
      </c>
      <c r="C6" s="5"/>
      <c r="D6" s="24"/>
      <c r="E6" s="6" t="s">
        <v>19</v>
      </c>
      <c r="F6" s="38" t="s">
        <v>12</v>
      </c>
      <c r="G6" s="23" t="s">
        <v>20</v>
      </c>
      <c r="H6" s="51">
        <v>43743</v>
      </c>
      <c r="I6" s="23" t="s">
        <v>1920</v>
      </c>
      <c r="J6" s="23"/>
      <c r="K6" s="26"/>
    </row>
    <row r="7" spans="1:11" ht="30" x14ac:dyDescent="0.25">
      <c r="A7" s="3" t="s">
        <v>1908</v>
      </c>
      <c r="B7" s="23" t="s">
        <v>1921</v>
      </c>
      <c r="C7" s="5"/>
      <c r="D7" s="24"/>
      <c r="E7" s="4" t="s">
        <v>1058</v>
      </c>
      <c r="F7" s="38">
        <v>709393</v>
      </c>
      <c r="G7" s="23" t="s">
        <v>2632</v>
      </c>
      <c r="H7" s="51">
        <v>43743</v>
      </c>
      <c r="I7" s="23" t="s">
        <v>1922</v>
      </c>
      <c r="J7" s="23"/>
      <c r="K7" s="30" t="s">
        <v>2625</v>
      </c>
    </row>
    <row r="8" spans="1:11" ht="30" x14ac:dyDescent="0.25">
      <c r="A8" s="3" t="s">
        <v>1908</v>
      </c>
      <c r="B8" s="23" t="s">
        <v>2869</v>
      </c>
      <c r="C8" s="5"/>
      <c r="D8" s="24"/>
      <c r="E8" s="40" t="s">
        <v>1056</v>
      </c>
      <c r="F8" s="38" t="s">
        <v>12</v>
      </c>
      <c r="G8" s="25" t="s">
        <v>2670</v>
      </c>
      <c r="H8" s="51">
        <v>43743</v>
      </c>
      <c r="I8" s="23" t="s">
        <v>2557</v>
      </c>
      <c r="J8" s="23"/>
      <c r="K8" s="30" t="s">
        <v>2870</v>
      </c>
    </row>
    <row r="9" spans="1:11" ht="30" x14ac:dyDescent="0.25">
      <c r="A9" s="3" t="s">
        <v>1908</v>
      </c>
      <c r="B9" s="23" t="s">
        <v>1984</v>
      </c>
      <c r="C9" s="5"/>
      <c r="D9" s="24"/>
      <c r="E9" s="39" t="s">
        <v>19</v>
      </c>
      <c r="F9" s="38">
        <v>752304</v>
      </c>
      <c r="G9" s="25" t="s">
        <v>2648</v>
      </c>
      <c r="H9" s="51">
        <v>43743</v>
      </c>
      <c r="I9" s="23" t="s">
        <v>1985</v>
      </c>
      <c r="J9" s="23"/>
      <c r="K9" s="26"/>
    </row>
    <row r="10" spans="1:11" ht="30" x14ac:dyDescent="0.25">
      <c r="A10" s="3" t="s">
        <v>1908</v>
      </c>
      <c r="B10" s="23" t="s">
        <v>1923</v>
      </c>
      <c r="C10" s="5"/>
      <c r="D10" s="24"/>
      <c r="E10" s="4" t="s">
        <v>1058</v>
      </c>
      <c r="F10" s="38">
        <v>704256</v>
      </c>
      <c r="G10" s="23" t="s">
        <v>2633</v>
      </c>
      <c r="H10" s="51">
        <v>43743</v>
      </c>
      <c r="I10" s="23" t="s">
        <v>1924</v>
      </c>
      <c r="J10" s="23"/>
      <c r="K10" s="30" t="s">
        <v>2626</v>
      </c>
    </row>
    <row r="11" spans="1:11" x14ac:dyDescent="0.25">
      <c r="A11" s="3" t="s">
        <v>1908</v>
      </c>
      <c r="B11" s="23" t="s">
        <v>1925</v>
      </c>
      <c r="C11" s="5"/>
      <c r="D11" s="24"/>
      <c r="E11" s="6" t="s">
        <v>19</v>
      </c>
      <c r="F11" s="38">
        <v>872171</v>
      </c>
      <c r="G11" s="23" t="s">
        <v>20</v>
      </c>
      <c r="H11" s="51">
        <v>43743</v>
      </c>
      <c r="I11" s="23" t="s">
        <v>1926</v>
      </c>
      <c r="J11" s="23"/>
      <c r="K11" s="26"/>
    </row>
    <row r="12" spans="1:11" ht="30" x14ac:dyDescent="0.25">
      <c r="A12" s="3" t="s">
        <v>1908</v>
      </c>
      <c r="B12" s="23" t="s">
        <v>1927</v>
      </c>
      <c r="C12" s="5"/>
      <c r="D12" s="24"/>
      <c r="E12" s="4" t="s">
        <v>1058</v>
      </c>
      <c r="F12" s="38" t="s">
        <v>12</v>
      </c>
      <c r="G12" s="23" t="s">
        <v>2632</v>
      </c>
      <c r="H12" s="51">
        <v>43743</v>
      </c>
      <c r="I12" s="23" t="s">
        <v>1928</v>
      </c>
      <c r="J12" s="5" t="s">
        <v>821</v>
      </c>
      <c r="K12" s="30" t="s">
        <v>2627</v>
      </c>
    </row>
    <row r="13" spans="1:11" ht="30" x14ac:dyDescent="0.25">
      <c r="A13" s="3" t="s">
        <v>1908</v>
      </c>
      <c r="B13" s="23" t="s">
        <v>1929</v>
      </c>
      <c r="C13" s="5"/>
      <c r="D13" s="24"/>
      <c r="E13" s="4" t="s">
        <v>26</v>
      </c>
      <c r="F13" s="38">
        <v>168091</v>
      </c>
      <c r="G13" s="23" t="s">
        <v>2631</v>
      </c>
      <c r="H13" s="51">
        <v>43743</v>
      </c>
      <c r="I13" s="23" t="s">
        <v>1930</v>
      </c>
      <c r="J13" s="37" t="s">
        <v>2630</v>
      </c>
      <c r="K13" s="30" t="s">
        <v>2628</v>
      </c>
    </row>
    <row r="14" spans="1:11" x14ac:dyDescent="0.25">
      <c r="A14" s="3" t="s">
        <v>1908</v>
      </c>
      <c r="B14" s="23" t="s">
        <v>1932</v>
      </c>
      <c r="C14" s="5"/>
      <c r="D14" s="24"/>
      <c r="E14" s="6" t="s">
        <v>19</v>
      </c>
      <c r="F14" s="38" t="s">
        <v>12</v>
      </c>
      <c r="G14" s="23" t="s">
        <v>20</v>
      </c>
      <c r="H14" s="51">
        <v>43743</v>
      </c>
      <c r="I14" s="23" t="s">
        <v>4203</v>
      </c>
      <c r="J14" s="23"/>
      <c r="K14" s="26"/>
    </row>
    <row r="15" spans="1:11" x14ac:dyDescent="0.25">
      <c r="A15" s="3" t="s">
        <v>1908</v>
      </c>
      <c r="B15" s="23" t="s">
        <v>1933</v>
      </c>
      <c r="C15" s="5"/>
      <c r="D15" s="24"/>
      <c r="E15" s="4" t="s">
        <v>1058</v>
      </c>
      <c r="F15" s="38">
        <v>801630</v>
      </c>
      <c r="G15" s="25" t="s">
        <v>2733</v>
      </c>
      <c r="H15" s="51">
        <v>43743</v>
      </c>
      <c r="I15" s="23" t="s">
        <v>1934</v>
      </c>
      <c r="J15" s="23"/>
      <c r="K15" s="30" t="s">
        <v>2634</v>
      </c>
    </row>
    <row r="16" spans="1:11" x14ac:dyDescent="0.25">
      <c r="A16" s="3" t="s">
        <v>1908</v>
      </c>
      <c r="B16" s="23" t="s">
        <v>2054</v>
      </c>
      <c r="C16" s="5"/>
      <c r="D16" s="24"/>
      <c r="E16" s="4" t="s">
        <v>1058</v>
      </c>
      <c r="F16" s="38">
        <v>663648</v>
      </c>
      <c r="G16" s="25" t="s">
        <v>2733</v>
      </c>
      <c r="H16" s="51">
        <v>43743</v>
      </c>
      <c r="I16" s="23" t="s">
        <v>2055</v>
      </c>
      <c r="J16" s="23"/>
      <c r="K16" s="30" t="s">
        <v>2691</v>
      </c>
    </row>
    <row r="17" spans="1:11" ht="30" x14ac:dyDescent="0.25">
      <c r="A17" s="3" t="s">
        <v>1908</v>
      </c>
      <c r="B17" s="23" t="s">
        <v>1935</v>
      </c>
      <c r="C17" s="5"/>
      <c r="D17" s="24"/>
      <c r="E17" s="4" t="s">
        <v>1058</v>
      </c>
      <c r="F17" s="38">
        <v>259163</v>
      </c>
      <c r="G17" s="23" t="s">
        <v>2632</v>
      </c>
      <c r="H17" s="51">
        <v>43743</v>
      </c>
      <c r="I17" s="23" t="s">
        <v>1936</v>
      </c>
      <c r="J17" s="23"/>
      <c r="K17" s="30" t="s">
        <v>2635</v>
      </c>
    </row>
    <row r="18" spans="1:11" x14ac:dyDescent="0.25">
      <c r="A18" s="3" t="s">
        <v>1908</v>
      </c>
      <c r="B18" s="23" t="s">
        <v>2612</v>
      </c>
      <c r="C18" s="5"/>
      <c r="D18" s="24"/>
      <c r="E18" s="6" t="s">
        <v>19</v>
      </c>
      <c r="F18" s="38">
        <v>656136</v>
      </c>
      <c r="G18" s="23" t="s">
        <v>20</v>
      </c>
      <c r="H18" s="51">
        <v>43743</v>
      </c>
      <c r="I18" s="23" t="s">
        <v>2613</v>
      </c>
      <c r="J18" s="23"/>
      <c r="K18" s="26"/>
    </row>
    <row r="19" spans="1:11" x14ac:dyDescent="0.25">
      <c r="A19" s="3" t="s">
        <v>1908</v>
      </c>
      <c r="B19" s="23" t="s">
        <v>1937</v>
      </c>
      <c r="C19" s="5"/>
      <c r="D19" s="24"/>
      <c r="E19" s="6" t="s">
        <v>19</v>
      </c>
      <c r="F19" s="38">
        <v>789678</v>
      </c>
      <c r="G19" s="23" t="s">
        <v>20</v>
      </c>
      <c r="H19" s="51">
        <v>43743</v>
      </c>
      <c r="I19" s="23" t="s">
        <v>1938</v>
      </c>
      <c r="J19" s="23"/>
      <c r="K19" s="26"/>
    </row>
    <row r="20" spans="1:11" x14ac:dyDescent="0.25">
      <c r="A20" s="3" t="s">
        <v>1908</v>
      </c>
      <c r="B20" s="23" t="s">
        <v>1939</v>
      </c>
      <c r="C20" s="5"/>
      <c r="D20" s="24"/>
      <c r="E20" s="6" t="s">
        <v>19</v>
      </c>
      <c r="F20" s="38" t="s">
        <v>12</v>
      </c>
      <c r="G20" s="23" t="s">
        <v>20</v>
      </c>
      <c r="H20" s="51">
        <v>43743</v>
      </c>
      <c r="I20" s="23" t="s">
        <v>1940</v>
      </c>
      <c r="J20" s="23"/>
      <c r="K20" s="26"/>
    </row>
    <row r="21" spans="1:11" ht="45" x14ac:dyDescent="0.25">
      <c r="A21" s="3" t="s">
        <v>1908</v>
      </c>
      <c r="B21" s="23" t="s">
        <v>1941</v>
      </c>
      <c r="C21" s="5"/>
      <c r="D21" s="24"/>
      <c r="E21" s="4" t="s">
        <v>1056</v>
      </c>
      <c r="F21" s="38" t="s">
        <v>12</v>
      </c>
      <c r="G21" s="25" t="s">
        <v>2638</v>
      </c>
      <c r="H21" s="51">
        <v>43743</v>
      </c>
      <c r="I21" s="23" t="s">
        <v>1942</v>
      </c>
      <c r="J21" s="37" t="s">
        <v>2636</v>
      </c>
      <c r="K21" s="30" t="s">
        <v>2637</v>
      </c>
    </row>
    <row r="22" spans="1:11" x14ac:dyDescent="0.25">
      <c r="A22" s="3" t="s">
        <v>1908</v>
      </c>
      <c r="B22" s="23" t="s">
        <v>1943</v>
      </c>
      <c r="C22" s="5"/>
      <c r="D22" s="24"/>
      <c r="E22" s="6" t="s">
        <v>19</v>
      </c>
      <c r="F22" s="38" t="s">
        <v>12</v>
      </c>
      <c r="G22" s="23" t="s">
        <v>20</v>
      </c>
      <c r="H22" s="51">
        <v>43743</v>
      </c>
      <c r="I22" s="23" t="s">
        <v>1944</v>
      </c>
      <c r="J22" s="23"/>
      <c r="K22" s="26"/>
    </row>
    <row r="23" spans="1:11" ht="30" x14ac:dyDescent="0.25">
      <c r="A23" s="3" t="s">
        <v>1908</v>
      </c>
      <c r="B23" s="23" t="s">
        <v>1945</v>
      </c>
      <c r="C23" s="5"/>
      <c r="D23" s="24"/>
      <c r="E23" s="4" t="s">
        <v>1058</v>
      </c>
      <c r="F23" s="38" t="s">
        <v>12</v>
      </c>
      <c r="G23" s="23" t="s">
        <v>2632</v>
      </c>
      <c r="H23" s="51">
        <v>43743</v>
      </c>
      <c r="I23" s="23" t="s">
        <v>1946</v>
      </c>
      <c r="J23" s="37" t="s">
        <v>2640</v>
      </c>
      <c r="K23" s="30" t="s">
        <v>2639</v>
      </c>
    </row>
    <row r="24" spans="1:11" x14ac:dyDescent="0.25">
      <c r="A24" s="3" t="s">
        <v>1908</v>
      </c>
      <c r="B24" s="23" t="s">
        <v>1947</v>
      </c>
      <c r="C24" s="5"/>
      <c r="D24" s="24"/>
      <c r="E24" s="6" t="s">
        <v>19</v>
      </c>
      <c r="F24" s="38" t="s">
        <v>12</v>
      </c>
      <c r="G24" s="23" t="s">
        <v>20</v>
      </c>
      <c r="H24" s="51">
        <v>43743</v>
      </c>
      <c r="I24" s="23" t="s">
        <v>1948</v>
      </c>
      <c r="J24" s="23"/>
      <c r="K24" s="26"/>
    </row>
    <row r="25" spans="1:11" ht="45" x14ac:dyDescent="0.25">
      <c r="A25" s="3" t="s">
        <v>1908</v>
      </c>
      <c r="B25" s="23" t="s">
        <v>2886</v>
      </c>
      <c r="C25" s="5"/>
      <c r="D25" s="24"/>
      <c r="E25" s="4" t="s">
        <v>1058</v>
      </c>
      <c r="F25" s="38" t="s">
        <v>12</v>
      </c>
      <c r="G25" s="25" t="s">
        <v>2891</v>
      </c>
      <c r="H25" s="51">
        <v>43743</v>
      </c>
      <c r="I25" s="23" t="s">
        <v>2896</v>
      </c>
      <c r="J25" s="5"/>
      <c r="K25" s="30" t="s">
        <v>2642</v>
      </c>
    </row>
    <row r="26" spans="1:11" ht="45" x14ac:dyDescent="0.25">
      <c r="A26" s="3" t="s">
        <v>1908</v>
      </c>
      <c r="B26" s="23" t="s">
        <v>2892</v>
      </c>
      <c r="C26" s="5"/>
      <c r="D26" s="24"/>
      <c r="E26" s="4" t="s">
        <v>1058</v>
      </c>
      <c r="F26" s="38" t="s">
        <v>12</v>
      </c>
      <c r="G26" s="25" t="s">
        <v>2891</v>
      </c>
      <c r="H26" s="51">
        <v>43743</v>
      </c>
      <c r="I26" s="23" t="s">
        <v>1949</v>
      </c>
      <c r="J26" s="23"/>
      <c r="K26" s="30" t="s">
        <v>2642</v>
      </c>
    </row>
    <row r="27" spans="1:11" ht="30" x14ac:dyDescent="0.25">
      <c r="A27" s="3" t="s">
        <v>1908</v>
      </c>
      <c r="B27" s="23" t="s">
        <v>1950</v>
      </c>
      <c r="C27" s="5"/>
      <c r="D27" s="24"/>
      <c r="E27" s="4" t="s">
        <v>1058</v>
      </c>
      <c r="F27" s="38" t="s">
        <v>12</v>
      </c>
      <c r="G27" s="23" t="s">
        <v>2632</v>
      </c>
      <c r="H27" s="51">
        <v>43743</v>
      </c>
      <c r="I27" s="23" t="s">
        <v>1951</v>
      </c>
      <c r="J27" s="23"/>
      <c r="K27" s="30" t="s">
        <v>2641</v>
      </c>
    </row>
    <row r="28" spans="1:11" ht="30" x14ac:dyDescent="0.25">
      <c r="A28" s="3" t="s">
        <v>1908</v>
      </c>
      <c r="B28" s="23" t="s">
        <v>1952</v>
      </c>
      <c r="C28" s="5"/>
      <c r="D28" s="24"/>
      <c r="E28" s="4" t="s">
        <v>1058</v>
      </c>
      <c r="F28" s="38">
        <v>209547</v>
      </c>
      <c r="G28" s="23" t="s">
        <v>2632</v>
      </c>
      <c r="H28" s="51">
        <v>43743</v>
      </c>
      <c r="I28" s="23" t="s">
        <v>1953</v>
      </c>
      <c r="J28" s="23"/>
      <c r="K28" s="30" t="s">
        <v>2643</v>
      </c>
    </row>
    <row r="29" spans="1:11" x14ac:dyDescent="0.25">
      <c r="A29" s="3" t="s">
        <v>1908</v>
      </c>
      <c r="B29" s="23" t="s">
        <v>1954</v>
      </c>
      <c r="C29" s="5"/>
      <c r="D29" s="24"/>
      <c r="E29" s="6" t="s">
        <v>19</v>
      </c>
      <c r="F29" s="38">
        <v>711581</v>
      </c>
      <c r="G29" s="23" t="s">
        <v>20</v>
      </c>
      <c r="H29" s="51">
        <v>43743</v>
      </c>
      <c r="I29" s="23" t="s">
        <v>1955</v>
      </c>
      <c r="J29" s="23"/>
      <c r="K29" s="26"/>
    </row>
    <row r="30" spans="1:11" ht="30" x14ac:dyDescent="0.25">
      <c r="A30" s="3" t="s">
        <v>1908</v>
      </c>
      <c r="B30" s="23" t="s">
        <v>1956</v>
      </c>
      <c r="C30" s="5"/>
      <c r="D30" s="24"/>
      <c r="E30" s="4" t="s">
        <v>1058</v>
      </c>
      <c r="F30" s="38">
        <v>800007</v>
      </c>
      <c r="G30" s="23" t="s">
        <v>2632</v>
      </c>
      <c r="H30" s="51">
        <v>43743</v>
      </c>
      <c r="I30" s="23" t="s">
        <v>1957</v>
      </c>
      <c r="J30" s="23"/>
      <c r="K30" s="30" t="s">
        <v>2644</v>
      </c>
    </row>
    <row r="31" spans="1:11" x14ac:dyDescent="0.25">
      <c r="A31" s="3" t="s">
        <v>1908</v>
      </c>
      <c r="B31" s="23" t="s">
        <v>1958</v>
      </c>
      <c r="C31" s="5"/>
      <c r="D31" s="24"/>
      <c r="E31" s="6" t="s">
        <v>19</v>
      </c>
      <c r="F31" s="38" t="s">
        <v>12</v>
      </c>
      <c r="G31" s="23" t="s">
        <v>20</v>
      </c>
      <c r="H31" s="51">
        <v>43743</v>
      </c>
      <c r="I31" s="23" t="s">
        <v>1959</v>
      </c>
      <c r="J31" s="23"/>
      <c r="K31" s="26"/>
    </row>
    <row r="32" spans="1:11" x14ac:dyDescent="0.25">
      <c r="A32" s="3" t="s">
        <v>1908</v>
      </c>
      <c r="B32" s="23" t="s">
        <v>1960</v>
      </c>
      <c r="C32" s="5"/>
      <c r="D32" s="24"/>
      <c r="E32" s="6" t="s">
        <v>19</v>
      </c>
      <c r="F32" s="38">
        <v>838951</v>
      </c>
      <c r="G32" s="23" t="s">
        <v>20</v>
      </c>
      <c r="H32" s="51">
        <v>43743</v>
      </c>
      <c r="I32" s="23" t="s">
        <v>1961</v>
      </c>
      <c r="J32" s="23"/>
      <c r="K32" s="26"/>
    </row>
    <row r="33" spans="1:11" ht="60" x14ac:dyDescent="0.25">
      <c r="A33" s="3" t="s">
        <v>1908</v>
      </c>
      <c r="B33" s="23" t="s">
        <v>1962</v>
      </c>
      <c r="C33" s="5"/>
      <c r="D33" s="24"/>
      <c r="E33" s="6" t="s">
        <v>19</v>
      </c>
      <c r="F33" s="38" t="s">
        <v>12</v>
      </c>
      <c r="G33" s="23" t="s">
        <v>2646</v>
      </c>
      <c r="H33" s="51">
        <v>43743</v>
      </c>
      <c r="I33" s="23" t="s">
        <v>1963</v>
      </c>
      <c r="J33" s="23"/>
      <c r="K33" s="30" t="s">
        <v>2645</v>
      </c>
    </row>
    <row r="34" spans="1:11" ht="30" x14ac:dyDescent="0.25">
      <c r="A34" s="3" t="s">
        <v>1908</v>
      </c>
      <c r="B34" s="23" t="s">
        <v>2558</v>
      </c>
      <c r="C34" s="5"/>
      <c r="D34" s="24"/>
      <c r="E34" s="40" t="s">
        <v>1058</v>
      </c>
      <c r="F34" s="38" t="s">
        <v>12</v>
      </c>
      <c r="G34" s="23" t="s">
        <v>2875</v>
      </c>
      <c r="H34" s="51">
        <v>43743</v>
      </c>
      <c r="I34" s="23" t="s">
        <v>2559</v>
      </c>
      <c r="J34" s="23"/>
      <c r="K34" s="30" t="s">
        <v>2874</v>
      </c>
    </row>
    <row r="35" spans="1:11" ht="30" x14ac:dyDescent="0.25">
      <c r="A35" s="3" t="s">
        <v>1908</v>
      </c>
      <c r="B35" s="23" t="s">
        <v>1964</v>
      </c>
      <c r="C35" s="5"/>
      <c r="D35" s="24"/>
      <c r="E35" s="4" t="s">
        <v>1058</v>
      </c>
      <c r="F35" s="38">
        <v>671638</v>
      </c>
      <c r="G35" s="23" t="s">
        <v>2632</v>
      </c>
      <c r="H35" s="51">
        <v>43743</v>
      </c>
      <c r="I35" s="23" t="s">
        <v>1965</v>
      </c>
      <c r="J35" s="23"/>
      <c r="K35" s="30" t="s">
        <v>2629</v>
      </c>
    </row>
    <row r="36" spans="1:11" x14ac:dyDescent="0.25">
      <c r="A36" s="3" t="s">
        <v>1908</v>
      </c>
      <c r="B36" s="23" t="s">
        <v>1966</v>
      </c>
      <c r="C36" s="5"/>
      <c r="D36" s="24"/>
      <c r="E36" s="39" t="s">
        <v>19</v>
      </c>
      <c r="F36" s="38">
        <v>549438</v>
      </c>
      <c r="G36" s="23" t="s">
        <v>20</v>
      </c>
      <c r="H36" s="51">
        <v>43743</v>
      </c>
      <c r="I36" s="23" t="s">
        <v>1967</v>
      </c>
      <c r="J36" s="23"/>
      <c r="K36" s="26"/>
    </row>
    <row r="37" spans="1:11" x14ac:dyDescent="0.25">
      <c r="A37" s="3" t="s">
        <v>1908</v>
      </c>
      <c r="B37" s="23" t="s">
        <v>1970</v>
      </c>
      <c r="C37" s="5"/>
      <c r="D37" s="24"/>
      <c r="E37" s="39" t="s">
        <v>19</v>
      </c>
      <c r="F37" s="38" t="s">
        <v>12</v>
      </c>
      <c r="G37" s="23" t="s">
        <v>20</v>
      </c>
      <c r="H37" s="51">
        <v>43743</v>
      </c>
      <c r="I37" s="23" t="s">
        <v>1971</v>
      </c>
      <c r="J37" s="37"/>
      <c r="K37" s="26"/>
    </row>
    <row r="38" spans="1:11" ht="30" x14ac:dyDescent="0.25">
      <c r="A38" s="3" t="s">
        <v>1908</v>
      </c>
      <c r="B38" s="23" t="s">
        <v>1972</v>
      </c>
      <c r="C38" s="5"/>
      <c r="D38" s="24"/>
      <c r="E38" s="39" t="s">
        <v>19</v>
      </c>
      <c r="F38" s="38">
        <v>752304</v>
      </c>
      <c r="G38" s="25" t="s">
        <v>2648</v>
      </c>
      <c r="H38" s="51">
        <v>43743</v>
      </c>
      <c r="I38" s="23" t="s">
        <v>1973</v>
      </c>
      <c r="J38" s="23"/>
      <c r="K38" s="26"/>
    </row>
    <row r="39" spans="1:11" ht="30" x14ac:dyDescent="0.25">
      <c r="A39" s="3" t="s">
        <v>1908</v>
      </c>
      <c r="B39" s="23" t="s">
        <v>1974</v>
      </c>
      <c r="C39" s="5"/>
      <c r="D39" s="24"/>
      <c r="E39" s="4" t="s">
        <v>1058</v>
      </c>
      <c r="F39" s="38">
        <v>230286</v>
      </c>
      <c r="G39" s="25" t="s">
        <v>2665</v>
      </c>
      <c r="H39" s="51">
        <v>43743</v>
      </c>
      <c r="I39" s="23" t="s">
        <v>1975</v>
      </c>
      <c r="J39" s="23"/>
      <c r="K39" s="30" t="s">
        <v>2664</v>
      </c>
    </row>
    <row r="40" spans="1:11" x14ac:dyDescent="0.25">
      <c r="A40" s="3" t="s">
        <v>1908</v>
      </c>
      <c r="B40" s="23" t="s">
        <v>2587</v>
      </c>
      <c r="C40" s="5"/>
      <c r="D40" s="24"/>
      <c r="E40" s="39" t="s">
        <v>19</v>
      </c>
      <c r="F40" s="38">
        <v>320945</v>
      </c>
      <c r="G40" s="23" t="s">
        <v>20</v>
      </c>
      <c r="H40" s="51">
        <v>43743</v>
      </c>
      <c r="I40" s="23" t="s">
        <v>2588</v>
      </c>
      <c r="J40" s="37" t="s">
        <v>2900</v>
      </c>
      <c r="K40" s="30" t="s">
        <v>2899</v>
      </c>
    </row>
    <row r="41" spans="1:11" ht="30" x14ac:dyDescent="0.25">
      <c r="A41" s="3" t="s">
        <v>1908</v>
      </c>
      <c r="B41" s="23" t="s">
        <v>1976</v>
      </c>
      <c r="C41" s="5"/>
      <c r="D41" s="24"/>
      <c r="E41" s="4" t="s">
        <v>26</v>
      </c>
      <c r="F41" s="38">
        <v>630179</v>
      </c>
      <c r="G41" s="23" t="s">
        <v>2631</v>
      </c>
      <c r="H41" s="51">
        <v>43743</v>
      </c>
      <c r="I41" s="23" t="s">
        <v>1977</v>
      </c>
      <c r="J41" s="37" t="s">
        <v>2663</v>
      </c>
      <c r="K41" s="30" t="s">
        <v>2662</v>
      </c>
    </row>
    <row r="42" spans="1:11" ht="30" x14ac:dyDescent="0.25">
      <c r="A42" s="3" t="s">
        <v>1908</v>
      </c>
      <c r="B42" s="23" t="s">
        <v>1978</v>
      </c>
      <c r="C42" s="5"/>
      <c r="D42" s="24"/>
      <c r="E42" s="39" t="s">
        <v>19</v>
      </c>
      <c r="F42" s="38" t="s">
        <v>12</v>
      </c>
      <c r="G42" s="25" t="s">
        <v>2661</v>
      </c>
      <c r="H42" s="51">
        <v>43743</v>
      </c>
      <c r="I42" s="23" t="s">
        <v>1979</v>
      </c>
      <c r="J42" s="23"/>
      <c r="K42" s="30" t="s">
        <v>2660</v>
      </c>
    </row>
    <row r="43" spans="1:11" ht="30" x14ac:dyDescent="0.25">
      <c r="A43" s="3" t="s">
        <v>1908</v>
      </c>
      <c r="B43" s="23" t="s">
        <v>2839</v>
      </c>
      <c r="C43" s="5"/>
      <c r="D43" s="24"/>
      <c r="E43" s="6" t="s">
        <v>19</v>
      </c>
      <c r="F43" s="38" t="s">
        <v>12</v>
      </c>
      <c r="G43" s="23" t="s">
        <v>2835</v>
      </c>
      <c r="H43" s="51">
        <v>43743</v>
      </c>
      <c r="I43" s="23" t="s">
        <v>2483</v>
      </c>
      <c r="J43" s="23"/>
      <c r="K43" s="26"/>
    </row>
    <row r="44" spans="1:11" ht="30" x14ac:dyDescent="0.25">
      <c r="A44" s="3" t="s">
        <v>1908</v>
      </c>
      <c r="B44" s="23" t="s">
        <v>1980</v>
      </c>
      <c r="C44" s="5"/>
      <c r="D44" s="24"/>
      <c r="E44" s="4" t="s">
        <v>1058</v>
      </c>
      <c r="F44" s="38">
        <v>628428</v>
      </c>
      <c r="G44" s="23" t="s">
        <v>2632</v>
      </c>
      <c r="H44" s="51">
        <v>43743</v>
      </c>
      <c r="I44" s="23" t="s">
        <v>1981</v>
      </c>
      <c r="J44" s="37" t="s">
        <v>2659</v>
      </c>
      <c r="K44" s="30" t="s">
        <v>2658</v>
      </c>
    </row>
    <row r="45" spans="1:11" ht="45" x14ac:dyDescent="0.25">
      <c r="A45" s="3" t="s">
        <v>1908</v>
      </c>
      <c r="B45" s="23" t="s">
        <v>1982</v>
      </c>
      <c r="C45" s="5"/>
      <c r="D45" s="24"/>
      <c r="E45" s="4" t="s">
        <v>1056</v>
      </c>
      <c r="F45" s="38" t="s">
        <v>12</v>
      </c>
      <c r="G45" s="25" t="s">
        <v>2638</v>
      </c>
      <c r="H45" s="51">
        <v>43743</v>
      </c>
      <c r="I45" s="23" t="s">
        <v>1983</v>
      </c>
      <c r="J45" s="37" t="s">
        <v>2636</v>
      </c>
      <c r="K45" s="30" t="s">
        <v>2637</v>
      </c>
    </row>
    <row r="46" spans="1:11" x14ac:dyDescent="0.25">
      <c r="A46" s="3" t="s">
        <v>1908</v>
      </c>
      <c r="B46" s="23" t="s">
        <v>1994</v>
      </c>
      <c r="C46" s="5"/>
      <c r="D46" s="24"/>
      <c r="E46" s="6" t="s">
        <v>19</v>
      </c>
      <c r="F46" s="38" t="s">
        <v>12</v>
      </c>
      <c r="G46" s="23" t="s">
        <v>20</v>
      </c>
      <c r="H46" s="51">
        <v>43743</v>
      </c>
      <c r="I46" s="23" t="s">
        <v>1995</v>
      </c>
      <c r="J46" s="23"/>
      <c r="K46" s="26"/>
    </row>
    <row r="47" spans="1:11" x14ac:dyDescent="0.25">
      <c r="A47" s="3" t="s">
        <v>1908</v>
      </c>
      <c r="B47" s="23" t="s">
        <v>1996</v>
      </c>
      <c r="C47" s="5"/>
      <c r="D47" s="24"/>
      <c r="E47" s="4" t="s">
        <v>1058</v>
      </c>
      <c r="F47" s="38">
        <v>431775</v>
      </c>
      <c r="G47" s="25" t="s">
        <v>1648</v>
      </c>
      <c r="H47" s="51">
        <v>43743</v>
      </c>
      <c r="I47" s="23" t="s">
        <v>1997</v>
      </c>
      <c r="J47" s="23"/>
      <c r="K47" s="30" t="s">
        <v>2647</v>
      </c>
    </row>
    <row r="48" spans="1:11" x14ac:dyDescent="0.25">
      <c r="A48" s="3" t="s">
        <v>1908</v>
      </c>
      <c r="B48" s="23" t="s">
        <v>1998</v>
      </c>
      <c r="C48" s="5"/>
      <c r="D48" s="24"/>
      <c r="E48" s="6" t="s">
        <v>19</v>
      </c>
      <c r="F48" s="38" t="s">
        <v>12</v>
      </c>
      <c r="G48" s="23" t="s">
        <v>20</v>
      </c>
      <c r="H48" s="51">
        <v>43743</v>
      </c>
      <c r="I48" s="23" t="s">
        <v>1999</v>
      </c>
      <c r="J48" s="23"/>
      <c r="K48" s="26"/>
    </row>
    <row r="49" spans="1:11" x14ac:dyDescent="0.25">
      <c r="A49" s="3" t="s">
        <v>1908</v>
      </c>
      <c r="B49" s="23" t="s">
        <v>1915</v>
      </c>
      <c r="C49" s="5"/>
      <c r="D49" s="24"/>
      <c r="E49" s="6" t="s">
        <v>19</v>
      </c>
      <c r="F49" s="38">
        <v>648351</v>
      </c>
      <c r="G49" s="23" t="s">
        <v>20</v>
      </c>
      <c r="H49" s="51">
        <v>43743</v>
      </c>
      <c r="I49" s="23" t="s">
        <v>1916</v>
      </c>
      <c r="J49" s="23"/>
      <c r="K49" s="26"/>
    </row>
    <row r="50" spans="1:11" x14ac:dyDescent="0.25">
      <c r="A50" s="3" t="s">
        <v>1908</v>
      </c>
      <c r="B50" s="23" t="s">
        <v>2000</v>
      </c>
      <c r="C50" s="5"/>
      <c r="D50" s="24"/>
      <c r="E50" s="6" t="s">
        <v>19</v>
      </c>
      <c r="F50" s="38" t="s">
        <v>12</v>
      </c>
      <c r="G50" s="23" t="s">
        <v>20</v>
      </c>
      <c r="H50" s="51">
        <v>43743</v>
      </c>
      <c r="I50" s="23" t="s">
        <v>2001</v>
      </c>
      <c r="J50" s="23"/>
      <c r="K50" s="26"/>
    </row>
    <row r="51" spans="1:11" x14ac:dyDescent="0.25">
      <c r="A51" s="3" t="s">
        <v>1908</v>
      </c>
      <c r="B51" s="23" t="s">
        <v>2002</v>
      </c>
      <c r="C51" s="5"/>
      <c r="D51" s="24"/>
      <c r="E51" s="6" t="s">
        <v>19</v>
      </c>
      <c r="F51" s="38" t="s">
        <v>12</v>
      </c>
      <c r="G51" s="23" t="s">
        <v>20</v>
      </c>
      <c r="H51" s="51">
        <v>43743</v>
      </c>
      <c r="I51" s="23" t="s">
        <v>2003</v>
      </c>
      <c r="J51" s="23"/>
      <c r="K51" s="26"/>
    </row>
    <row r="52" spans="1:11" ht="30" x14ac:dyDescent="0.25">
      <c r="A52" s="3" t="s">
        <v>1908</v>
      </c>
      <c r="B52" s="23" t="s">
        <v>2004</v>
      </c>
      <c r="C52" s="5"/>
      <c r="D52" s="24"/>
      <c r="E52" s="4" t="s">
        <v>1056</v>
      </c>
      <c r="F52" s="38">
        <v>200165</v>
      </c>
      <c r="G52" s="25" t="s">
        <v>2670</v>
      </c>
      <c r="H52" s="51">
        <v>43743</v>
      </c>
      <c r="I52" s="23" t="s">
        <v>2005</v>
      </c>
      <c r="J52" s="37" t="s">
        <v>2669</v>
      </c>
      <c r="K52" s="30" t="s">
        <v>2668</v>
      </c>
    </row>
    <row r="53" spans="1:11" ht="30" x14ac:dyDescent="0.25">
      <c r="A53" s="3" t="s">
        <v>1908</v>
      </c>
      <c r="B53" s="23" t="s">
        <v>2741</v>
      </c>
      <c r="C53" s="5"/>
      <c r="D53" s="24"/>
      <c r="E53" s="41" t="s">
        <v>44</v>
      </c>
      <c r="F53" s="38" t="s">
        <v>12</v>
      </c>
      <c r="G53" s="25" t="s">
        <v>1712</v>
      </c>
      <c r="H53" s="51">
        <v>43743</v>
      </c>
      <c r="I53" s="23" t="s">
        <v>2246</v>
      </c>
      <c r="J53" s="23"/>
      <c r="K53" s="30" t="s">
        <v>2742</v>
      </c>
    </row>
    <row r="54" spans="1:11" x14ac:dyDescent="0.25">
      <c r="A54" s="3" t="s">
        <v>1908</v>
      </c>
      <c r="B54" s="23" t="s">
        <v>2006</v>
      </c>
      <c r="C54" s="5"/>
      <c r="D54" s="24"/>
      <c r="E54" s="6" t="s">
        <v>19</v>
      </c>
      <c r="F54" s="38" t="s">
        <v>12</v>
      </c>
      <c r="G54" s="23" t="s">
        <v>20</v>
      </c>
      <c r="H54" s="51">
        <v>43743</v>
      </c>
      <c r="I54" s="23" t="s">
        <v>2007</v>
      </c>
      <c r="J54" s="23"/>
      <c r="K54" s="26"/>
    </row>
    <row r="55" spans="1:11" x14ac:dyDescent="0.25">
      <c r="A55" s="3" t="s">
        <v>1908</v>
      </c>
      <c r="B55" s="23" t="s">
        <v>2008</v>
      </c>
      <c r="C55" s="5"/>
      <c r="D55" s="24"/>
      <c r="E55" s="6" t="s">
        <v>19</v>
      </c>
      <c r="F55" s="38">
        <v>835456</v>
      </c>
      <c r="G55" s="23" t="s">
        <v>20</v>
      </c>
      <c r="H55" s="51">
        <v>43743</v>
      </c>
      <c r="I55" s="23" t="s">
        <v>2009</v>
      </c>
      <c r="J55" s="23"/>
      <c r="K55" s="26"/>
    </row>
    <row r="56" spans="1:11" ht="30" x14ac:dyDescent="0.25">
      <c r="A56" s="3" t="s">
        <v>1908</v>
      </c>
      <c r="B56" s="23" t="s">
        <v>2010</v>
      </c>
      <c r="C56" s="5"/>
      <c r="D56" s="24"/>
      <c r="E56" s="4" t="s">
        <v>1058</v>
      </c>
      <c r="F56" s="38">
        <v>824784</v>
      </c>
      <c r="G56" s="25" t="s">
        <v>2665</v>
      </c>
      <c r="H56" s="51">
        <v>43743</v>
      </c>
      <c r="I56" s="23" t="s">
        <v>2011</v>
      </c>
      <c r="J56" s="23"/>
      <c r="K56" s="30" t="s">
        <v>2671</v>
      </c>
    </row>
    <row r="57" spans="1:11" ht="30" x14ac:dyDescent="0.25">
      <c r="A57" s="3" t="s">
        <v>1908</v>
      </c>
      <c r="B57" s="23" t="s">
        <v>2672</v>
      </c>
      <c r="C57" s="5"/>
      <c r="D57" s="24"/>
      <c r="E57" s="6" t="s">
        <v>19</v>
      </c>
      <c r="F57" s="38" t="s">
        <v>12</v>
      </c>
      <c r="G57" s="23" t="s">
        <v>2835</v>
      </c>
      <c r="H57" s="51">
        <v>43743</v>
      </c>
      <c r="I57" s="23" t="s">
        <v>2012</v>
      </c>
      <c r="J57" s="23"/>
      <c r="K57" s="26"/>
    </row>
    <row r="58" spans="1:11" ht="30" x14ac:dyDescent="0.25">
      <c r="A58" s="3" t="s">
        <v>1908</v>
      </c>
      <c r="B58" s="23" t="s">
        <v>2013</v>
      </c>
      <c r="C58" s="5"/>
      <c r="D58" s="24"/>
      <c r="E58" s="4" t="s">
        <v>1058</v>
      </c>
      <c r="F58" s="38">
        <v>385481</v>
      </c>
      <c r="G58" s="23" t="s">
        <v>2632</v>
      </c>
      <c r="H58" s="51">
        <v>43743</v>
      </c>
      <c r="I58" s="23" t="s">
        <v>2014</v>
      </c>
      <c r="J58" s="23"/>
      <c r="K58" s="30" t="s">
        <v>2673</v>
      </c>
    </row>
    <row r="59" spans="1:11" ht="30" x14ac:dyDescent="0.25">
      <c r="A59" s="3" t="s">
        <v>1908</v>
      </c>
      <c r="B59" s="23" t="s">
        <v>2589</v>
      </c>
      <c r="C59" s="5"/>
      <c r="D59" s="24"/>
      <c r="E59" s="40" t="s">
        <v>1058</v>
      </c>
      <c r="F59" s="38">
        <v>681637</v>
      </c>
      <c r="G59" s="23" t="s">
        <v>2875</v>
      </c>
      <c r="H59" s="51">
        <v>43743</v>
      </c>
      <c r="I59" s="23" t="s">
        <v>2590</v>
      </c>
      <c r="J59" s="23"/>
      <c r="K59" s="26"/>
    </row>
    <row r="60" spans="1:11" x14ac:dyDescent="0.25">
      <c r="A60" s="3" t="s">
        <v>1908</v>
      </c>
      <c r="B60" s="23" t="s">
        <v>2015</v>
      </c>
      <c r="C60" s="5"/>
      <c r="D60" s="24"/>
      <c r="E60" s="6" t="s">
        <v>19</v>
      </c>
      <c r="F60" s="38" t="s">
        <v>12</v>
      </c>
      <c r="G60" s="23" t="s">
        <v>20</v>
      </c>
      <c r="H60" s="51">
        <v>43743</v>
      </c>
      <c r="I60" s="23" t="s">
        <v>2016</v>
      </c>
      <c r="J60" s="23"/>
      <c r="K60" s="26"/>
    </row>
    <row r="61" spans="1:11" ht="30" x14ac:dyDescent="0.25">
      <c r="A61" s="3" t="s">
        <v>1908</v>
      </c>
      <c r="B61" s="23" t="s">
        <v>2017</v>
      </c>
      <c r="C61" s="5"/>
      <c r="D61" s="24"/>
      <c r="E61" s="4" t="s">
        <v>1058</v>
      </c>
      <c r="F61" s="38" t="s">
        <v>12</v>
      </c>
      <c r="G61" s="23" t="s">
        <v>2632</v>
      </c>
      <c r="H61" s="51">
        <v>43743</v>
      </c>
      <c r="I61" s="23" t="s">
        <v>2018</v>
      </c>
      <c r="J61" s="37" t="s">
        <v>2675</v>
      </c>
      <c r="K61" s="30" t="s">
        <v>2674</v>
      </c>
    </row>
    <row r="62" spans="1:11" x14ac:dyDescent="0.25">
      <c r="A62" s="3" t="s">
        <v>1908</v>
      </c>
      <c r="B62" s="23" t="s">
        <v>2019</v>
      </c>
      <c r="C62" s="5"/>
      <c r="D62" s="24"/>
      <c r="E62" s="6" t="s">
        <v>19</v>
      </c>
      <c r="F62" s="38" t="s">
        <v>12</v>
      </c>
      <c r="G62" s="23" t="s">
        <v>20</v>
      </c>
      <c r="H62" s="51">
        <v>43743</v>
      </c>
      <c r="I62" s="23" t="s">
        <v>2020</v>
      </c>
      <c r="J62" s="23"/>
      <c r="K62" s="26"/>
    </row>
    <row r="63" spans="1:11" x14ac:dyDescent="0.25">
      <c r="A63" s="3" t="s">
        <v>1908</v>
      </c>
      <c r="B63" s="23" t="s">
        <v>2021</v>
      </c>
      <c r="C63" s="5"/>
      <c r="D63" s="24"/>
      <c r="E63" s="6" t="s">
        <v>19</v>
      </c>
      <c r="F63" s="38" t="s">
        <v>12</v>
      </c>
      <c r="G63" s="23" t="s">
        <v>20</v>
      </c>
      <c r="H63" s="51">
        <v>43743</v>
      </c>
      <c r="I63" s="23" t="s">
        <v>2022</v>
      </c>
      <c r="J63" s="23"/>
      <c r="K63" s="26"/>
    </row>
    <row r="64" spans="1:11" x14ac:dyDescent="0.25">
      <c r="A64" s="3" t="s">
        <v>1908</v>
      </c>
      <c r="B64" s="23" t="s">
        <v>2023</v>
      </c>
      <c r="C64" s="5"/>
      <c r="D64" s="24"/>
      <c r="E64" s="6" t="s">
        <v>19</v>
      </c>
      <c r="F64" s="38" t="s">
        <v>12</v>
      </c>
      <c r="G64" s="23" t="s">
        <v>20</v>
      </c>
      <c r="H64" s="51">
        <v>43743</v>
      </c>
      <c r="I64" s="23" t="s">
        <v>2024</v>
      </c>
      <c r="J64" s="23"/>
      <c r="K64" s="26"/>
    </row>
    <row r="65" spans="1:11" x14ac:dyDescent="0.25">
      <c r="A65" s="3" t="s">
        <v>1908</v>
      </c>
      <c r="B65" s="23" t="s">
        <v>2027</v>
      </c>
      <c r="C65" s="5"/>
      <c r="D65" s="24"/>
      <c r="E65" s="6" t="s">
        <v>19</v>
      </c>
      <c r="F65" s="38" t="s">
        <v>12</v>
      </c>
      <c r="G65" s="23" t="s">
        <v>20</v>
      </c>
      <c r="H65" s="51">
        <v>43743</v>
      </c>
      <c r="I65" s="23" t="s">
        <v>2028</v>
      </c>
      <c r="J65" s="23"/>
      <c r="K65" s="26"/>
    </row>
    <row r="66" spans="1:11" ht="45" x14ac:dyDescent="0.25">
      <c r="A66" s="3" t="s">
        <v>1908</v>
      </c>
      <c r="B66" s="23" t="s">
        <v>2890</v>
      </c>
      <c r="C66" s="5"/>
      <c r="D66" s="24"/>
      <c r="E66" s="4" t="s">
        <v>1058</v>
      </c>
      <c r="F66" s="38" t="s">
        <v>12</v>
      </c>
      <c r="G66" s="25" t="s">
        <v>2891</v>
      </c>
      <c r="H66" s="51">
        <v>43743</v>
      </c>
      <c r="I66" s="23" t="s">
        <v>2893</v>
      </c>
      <c r="J66" s="5"/>
      <c r="K66" s="30" t="s">
        <v>2642</v>
      </c>
    </row>
    <row r="67" spans="1:11" ht="30" x14ac:dyDescent="0.25">
      <c r="A67" s="3" t="s">
        <v>1908</v>
      </c>
      <c r="B67" s="23" t="s">
        <v>2029</v>
      </c>
      <c r="C67" s="5"/>
      <c r="D67" s="24"/>
      <c r="E67" s="6" t="s">
        <v>19</v>
      </c>
      <c r="F67" s="38" t="s">
        <v>12</v>
      </c>
      <c r="G67" s="25" t="s">
        <v>2677</v>
      </c>
      <c r="H67" s="51">
        <v>43743</v>
      </c>
      <c r="I67" s="23" t="s">
        <v>2030</v>
      </c>
      <c r="J67" s="23"/>
      <c r="K67" s="26"/>
    </row>
    <row r="68" spans="1:11" x14ac:dyDescent="0.25">
      <c r="A68" s="3" t="s">
        <v>1908</v>
      </c>
      <c r="B68" s="23" t="s">
        <v>2031</v>
      </c>
      <c r="C68" s="5"/>
      <c r="D68" s="24"/>
      <c r="E68" s="6" t="s">
        <v>19</v>
      </c>
      <c r="F68" s="38" t="s">
        <v>12</v>
      </c>
      <c r="G68" s="23" t="s">
        <v>20</v>
      </c>
      <c r="H68" s="51">
        <v>43743</v>
      </c>
      <c r="I68" s="23" t="s">
        <v>2032</v>
      </c>
      <c r="J68" s="23"/>
      <c r="K68" s="26"/>
    </row>
    <row r="69" spans="1:11" ht="30" x14ac:dyDescent="0.25">
      <c r="A69" s="3" t="s">
        <v>1908</v>
      </c>
      <c r="B69" s="23" t="s">
        <v>2813</v>
      </c>
      <c r="C69" s="5"/>
      <c r="D69" s="24"/>
      <c r="E69" s="6" t="s">
        <v>19</v>
      </c>
      <c r="F69" s="38" t="s">
        <v>12</v>
      </c>
      <c r="G69" s="23" t="s">
        <v>2814</v>
      </c>
      <c r="H69" s="51">
        <v>43743</v>
      </c>
      <c r="I69" s="23" t="s">
        <v>2406</v>
      </c>
      <c r="J69" s="23"/>
      <c r="K69" s="26"/>
    </row>
    <row r="70" spans="1:11" ht="30" x14ac:dyDescent="0.25">
      <c r="A70" s="3" t="s">
        <v>1908</v>
      </c>
      <c r="B70" s="23" t="s">
        <v>2035</v>
      </c>
      <c r="C70" s="5"/>
      <c r="D70" s="24"/>
      <c r="E70" s="4" t="s">
        <v>1058</v>
      </c>
      <c r="F70" s="38">
        <v>156464</v>
      </c>
      <c r="G70" s="23" t="s">
        <v>2632</v>
      </c>
      <c r="H70" s="51">
        <v>43743</v>
      </c>
      <c r="I70" s="23" t="s">
        <v>2036</v>
      </c>
      <c r="J70" s="23"/>
      <c r="K70" s="30" t="s">
        <v>2678</v>
      </c>
    </row>
    <row r="71" spans="1:11" x14ac:dyDescent="0.25">
      <c r="A71" s="3" t="s">
        <v>1908</v>
      </c>
      <c r="B71" s="23" t="s">
        <v>2037</v>
      </c>
      <c r="C71" s="5"/>
      <c r="D71" s="24"/>
      <c r="E71" s="6" t="s">
        <v>19</v>
      </c>
      <c r="F71" s="38" t="s">
        <v>12</v>
      </c>
      <c r="G71" s="23" t="s">
        <v>20</v>
      </c>
      <c r="H71" s="51">
        <v>43743</v>
      </c>
      <c r="I71" s="23" t="s">
        <v>2038</v>
      </c>
      <c r="J71" s="23"/>
      <c r="K71" s="26"/>
    </row>
    <row r="72" spans="1:11" x14ac:dyDescent="0.25">
      <c r="A72" s="3" t="s">
        <v>1908</v>
      </c>
      <c r="B72" s="23" t="s">
        <v>2039</v>
      </c>
      <c r="C72" s="5"/>
      <c r="D72" s="24"/>
      <c r="E72" s="6" t="s">
        <v>19</v>
      </c>
      <c r="F72" s="38" t="s">
        <v>12</v>
      </c>
      <c r="G72" s="23" t="s">
        <v>20</v>
      </c>
      <c r="H72" s="51">
        <v>43743</v>
      </c>
      <c r="I72" s="23" t="s">
        <v>2040</v>
      </c>
      <c r="J72" s="23"/>
      <c r="K72" s="26"/>
    </row>
    <row r="73" spans="1:11" ht="30" x14ac:dyDescent="0.25">
      <c r="A73" s="3" t="s">
        <v>1908</v>
      </c>
      <c r="B73" s="23" t="s">
        <v>2041</v>
      </c>
      <c r="C73" s="5"/>
      <c r="D73" s="24"/>
      <c r="E73" s="4" t="s">
        <v>1058</v>
      </c>
      <c r="F73" s="38">
        <v>138017</v>
      </c>
      <c r="G73" s="23" t="s">
        <v>2632</v>
      </c>
      <c r="H73" s="51">
        <v>43743</v>
      </c>
      <c r="I73" s="23" t="s">
        <v>2042</v>
      </c>
      <c r="J73" s="37" t="s">
        <v>2680</v>
      </c>
      <c r="K73" s="30" t="s">
        <v>2679</v>
      </c>
    </row>
    <row r="74" spans="1:11" ht="30" x14ac:dyDescent="0.25">
      <c r="A74" s="3" t="s">
        <v>1908</v>
      </c>
      <c r="B74" s="23" t="s">
        <v>2046</v>
      </c>
      <c r="C74" s="5"/>
      <c r="D74" s="24"/>
      <c r="E74" s="41" t="s">
        <v>44</v>
      </c>
      <c r="F74" s="38">
        <v>76286</v>
      </c>
      <c r="G74" s="23" t="s">
        <v>1712</v>
      </c>
      <c r="H74" s="51">
        <v>43743</v>
      </c>
      <c r="I74" s="23" t="s">
        <v>2047</v>
      </c>
      <c r="J74" s="37" t="s">
        <v>2684</v>
      </c>
      <c r="K74" s="30" t="s">
        <v>2683</v>
      </c>
    </row>
    <row r="75" spans="1:11" ht="30" x14ac:dyDescent="0.25">
      <c r="A75" s="3" t="s">
        <v>1908</v>
      </c>
      <c r="B75" s="23" t="s">
        <v>2048</v>
      </c>
      <c r="C75" s="5"/>
      <c r="D75" s="24"/>
      <c r="E75" s="4" t="s">
        <v>26</v>
      </c>
      <c r="F75" s="38">
        <v>837210</v>
      </c>
      <c r="G75" s="23" t="s">
        <v>2631</v>
      </c>
      <c r="H75" s="51">
        <v>43743</v>
      </c>
      <c r="I75" s="23" t="s">
        <v>2049</v>
      </c>
      <c r="J75" s="37" t="s">
        <v>2686</v>
      </c>
      <c r="K75" s="30" t="s">
        <v>2685</v>
      </c>
    </row>
    <row r="76" spans="1:11" ht="30" x14ac:dyDescent="0.25">
      <c r="A76" s="3" t="s">
        <v>1908</v>
      </c>
      <c r="B76" s="23" t="s">
        <v>2050</v>
      </c>
      <c r="C76" s="5"/>
      <c r="D76" s="24"/>
      <c r="E76" s="4" t="s">
        <v>1056</v>
      </c>
      <c r="F76" s="38">
        <v>598562</v>
      </c>
      <c r="G76" s="25" t="s">
        <v>2670</v>
      </c>
      <c r="H76" s="51">
        <v>43743</v>
      </c>
      <c r="I76" s="23" t="s">
        <v>2051</v>
      </c>
      <c r="J76" s="37" t="s">
        <v>2687</v>
      </c>
      <c r="K76" s="30" t="s">
        <v>2688</v>
      </c>
    </row>
    <row r="77" spans="1:11" ht="30" x14ac:dyDescent="0.25">
      <c r="A77" s="3" t="s">
        <v>1908</v>
      </c>
      <c r="B77" s="23" t="s">
        <v>2052</v>
      </c>
      <c r="C77" s="5"/>
      <c r="D77" s="24"/>
      <c r="E77" s="4" t="s">
        <v>1056</v>
      </c>
      <c r="F77" s="38">
        <v>356960</v>
      </c>
      <c r="G77" s="25" t="s">
        <v>2670</v>
      </c>
      <c r="H77" s="51">
        <v>43743</v>
      </c>
      <c r="I77" s="23" t="s">
        <v>2053</v>
      </c>
      <c r="J77" s="37" t="s">
        <v>2690</v>
      </c>
      <c r="K77" s="30" t="s">
        <v>2689</v>
      </c>
    </row>
    <row r="78" spans="1:11" ht="30" x14ac:dyDescent="0.25">
      <c r="A78" s="3" t="s">
        <v>1908</v>
      </c>
      <c r="B78" s="23" t="s">
        <v>2056</v>
      </c>
      <c r="C78" s="5"/>
      <c r="D78" s="24"/>
      <c r="E78" s="4" t="s">
        <v>1058</v>
      </c>
      <c r="F78" s="38">
        <v>573744</v>
      </c>
      <c r="G78" s="23" t="s">
        <v>2632</v>
      </c>
      <c r="H78" s="51">
        <v>43743</v>
      </c>
      <c r="I78" s="23" t="s">
        <v>2057</v>
      </c>
      <c r="J78" s="23" t="s">
        <v>821</v>
      </c>
      <c r="K78" s="30" t="s">
        <v>2692</v>
      </c>
    </row>
    <row r="79" spans="1:11" ht="30" x14ac:dyDescent="0.25">
      <c r="A79" s="3" t="s">
        <v>1908</v>
      </c>
      <c r="B79" s="23" t="s">
        <v>2566</v>
      </c>
      <c r="C79" s="5"/>
      <c r="D79" s="24"/>
      <c r="E79" s="40" t="s">
        <v>26</v>
      </c>
      <c r="F79" s="38">
        <v>652921</v>
      </c>
      <c r="G79" s="25" t="s">
        <v>2631</v>
      </c>
      <c r="H79" s="51">
        <v>43743</v>
      </c>
      <c r="I79" s="23" t="s">
        <v>2567</v>
      </c>
      <c r="J79" s="23"/>
      <c r="K79" s="30" t="s">
        <v>2884</v>
      </c>
    </row>
    <row r="80" spans="1:11" ht="30" x14ac:dyDescent="0.25">
      <c r="A80" s="3" t="s">
        <v>1908</v>
      </c>
      <c r="B80" s="23" t="s">
        <v>1986</v>
      </c>
      <c r="C80" s="5"/>
      <c r="D80" s="24"/>
      <c r="E80" s="39" t="s">
        <v>19</v>
      </c>
      <c r="F80" s="38">
        <v>752304</v>
      </c>
      <c r="G80" s="25" t="s">
        <v>2648</v>
      </c>
      <c r="H80" s="51">
        <v>43743</v>
      </c>
      <c r="I80" s="23" t="s">
        <v>1987</v>
      </c>
      <c r="J80" s="23"/>
      <c r="K80" s="26"/>
    </row>
    <row r="81" spans="1:11" x14ac:dyDescent="0.25">
      <c r="A81" s="3" t="s">
        <v>1908</v>
      </c>
      <c r="B81" s="23" t="s">
        <v>2058</v>
      </c>
      <c r="C81" s="5"/>
      <c r="D81" s="24"/>
      <c r="E81" s="6" t="s">
        <v>19</v>
      </c>
      <c r="F81" s="38" t="s">
        <v>12</v>
      </c>
      <c r="G81" s="23" t="s">
        <v>20</v>
      </c>
      <c r="H81" s="51">
        <v>43743</v>
      </c>
      <c r="I81" s="23" t="s">
        <v>2059</v>
      </c>
      <c r="J81" s="23"/>
      <c r="K81" s="26"/>
    </row>
    <row r="82" spans="1:11" x14ac:dyDescent="0.25">
      <c r="A82" s="3" t="s">
        <v>1908</v>
      </c>
      <c r="B82" s="23" t="s">
        <v>2062</v>
      </c>
      <c r="C82" s="5"/>
      <c r="D82" s="24"/>
      <c r="E82" s="6" t="s">
        <v>19</v>
      </c>
      <c r="F82" s="38">
        <v>140385</v>
      </c>
      <c r="G82" s="23" t="s">
        <v>20</v>
      </c>
      <c r="H82" s="51">
        <v>43743</v>
      </c>
      <c r="I82" s="23" t="s">
        <v>2063</v>
      </c>
      <c r="J82" s="23"/>
      <c r="K82" s="26"/>
    </row>
    <row r="83" spans="1:11" x14ac:dyDescent="0.25">
      <c r="A83" s="3" t="s">
        <v>1908</v>
      </c>
      <c r="B83" s="23" t="s">
        <v>2064</v>
      </c>
      <c r="C83" s="5"/>
      <c r="D83" s="24"/>
      <c r="E83" s="6" t="s">
        <v>19</v>
      </c>
      <c r="F83" s="38" t="s">
        <v>12</v>
      </c>
      <c r="G83" s="23" t="s">
        <v>20</v>
      </c>
      <c r="H83" s="51">
        <v>43743</v>
      </c>
      <c r="I83" s="23" t="s">
        <v>2065</v>
      </c>
      <c r="J83" s="23"/>
      <c r="K83" s="26"/>
    </row>
    <row r="84" spans="1:11" x14ac:dyDescent="0.25">
      <c r="A84" s="3" t="s">
        <v>1908</v>
      </c>
      <c r="B84" s="23" t="s">
        <v>2068</v>
      </c>
      <c r="C84" s="5"/>
      <c r="D84" s="24"/>
      <c r="E84" s="6" t="s">
        <v>19</v>
      </c>
      <c r="F84" s="38">
        <v>440069</v>
      </c>
      <c r="G84" s="23" t="s">
        <v>20</v>
      </c>
      <c r="H84" s="51">
        <v>43743</v>
      </c>
      <c r="I84" s="23" t="s">
        <v>2069</v>
      </c>
      <c r="J84" s="23"/>
      <c r="K84" s="26"/>
    </row>
    <row r="85" spans="1:11" x14ac:dyDescent="0.25">
      <c r="A85" s="3" t="s">
        <v>1908</v>
      </c>
      <c r="B85" s="23" t="s">
        <v>2070</v>
      </c>
      <c r="C85" s="5"/>
      <c r="D85" s="24"/>
      <c r="E85" s="6" t="s">
        <v>19</v>
      </c>
      <c r="F85" s="38" t="s">
        <v>12</v>
      </c>
      <c r="G85" s="23" t="s">
        <v>20</v>
      </c>
      <c r="H85" s="51">
        <v>43743</v>
      </c>
      <c r="I85" s="23" t="s">
        <v>2071</v>
      </c>
      <c r="J85" s="23"/>
      <c r="K85" s="26"/>
    </row>
    <row r="86" spans="1:11" ht="30" x14ac:dyDescent="0.25">
      <c r="A86" s="3" t="s">
        <v>1908</v>
      </c>
      <c r="B86" s="23" t="s">
        <v>2773</v>
      </c>
      <c r="C86" s="5"/>
      <c r="D86" s="24"/>
      <c r="E86" s="40" t="s">
        <v>1058</v>
      </c>
      <c r="F86" s="38" t="s">
        <v>12</v>
      </c>
      <c r="G86" s="25" t="s">
        <v>2775</v>
      </c>
      <c r="H86" s="51">
        <v>43743</v>
      </c>
      <c r="I86" s="23" t="s">
        <v>2610</v>
      </c>
      <c r="J86" s="23"/>
      <c r="K86" s="30" t="s">
        <v>2774</v>
      </c>
    </row>
    <row r="87" spans="1:11" x14ac:dyDescent="0.25">
      <c r="A87" s="3" t="s">
        <v>1908</v>
      </c>
      <c r="B87" s="23" t="s">
        <v>2591</v>
      </c>
      <c r="C87" s="5"/>
      <c r="D87" s="24"/>
      <c r="E87" s="39" t="s">
        <v>19</v>
      </c>
      <c r="F87" s="38" t="s">
        <v>12</v>
      </c>
      <c r="G87" s="23" t="s">
        <v>20</v>
      </c>
      <c r="H87" s="51">
        <v>43743</v>
      </c>
      <c r="I87" s="23" t="s">
        <v>2592</v>
      </c>
      <c r="J87" s="23"/>
      <c r="K87" s="26"/>
    </row>
    <row r="88" spans="1:11" x14ac:dyDescent="0.25">
      <c r="A88" s="3" t="s">
        <v>1908</v>
      </c>
      <c r="B88" s="23" t="s">
        <v>2593</v>
      </c>
      <c r="C88" s="5"/>
      <c r="D88" s="24"/>
      <c r="E88" s="39" t="s">
        <v>19</v>
      </c>
      <c r="F88" s="38" t="s">
        <v>12</v>
      </c>
      <c r="G88" s="23" t="s">
        <v>20</v>
      </c>
      <c r="H88" s="51">
        <v>43743</v>
      </c>
      <c r="I88" s="23" t="s">
        <v>2594</v>
      </c>
      <c r="J88" s="23"/>
      <c r="K88" s="26"/>
    </row>
    <row r="89" spans="1:11" x14ac:dyDescent="0.25">
      <c r="A89" s="3" t="s">
        <v>1908</v>
      </c>
      <c r="B89" s="23" t="s">
        <v>2595</v>
      </c>
      <c r="C89" s="5"/>
      <c r="D89" s="24"/>
      <c r="E89" s="39" t="s">
        <v>19</v>
      </c>
      <c r="F89" s="38">
        <v>453501</v>
      </c>
      <c r="G89" s="23" t="s">
        <v>20</v>
      </c>
      <c r="H89" s="51">
        <v>43743</v>
      </c>
      <c r="I89" s="23" t="s">
        <v>2596</v>
      </c>
      <c r="J89" s="23"/>
      <c r="K89" s="26"/>
    </row>
    <row r="90" spans="1:11" x14ac:dyDescent="0.25">
      <c r="A90" s="3" t="s">
        <v>1908</v>
      </c>
      <c r="B90" s="23" t="s">
        <v>2598</v>
      </c>
      <c r="C90" s="5"/>
      <c r="D90" s="24"/>
      <c r="E90" s="39" t="s">
        <v>19</v>
      </c>
      <c r="F90" s="38" t="s">
        <v>12</v>
      </c>
      <c r="G90" s="23" t="s">
        <v>20</v>
      </c>
      <c r="H90" s="51">
        <v>43743</v>
      </c>
      <c r="I90" s="23" t="s">
        <v>2599</v>
      </c>
      <c r="J90" s="23"/>
      <c r="K90" s="26"/>
    </row>
    <row r="91" spans="1:11" ht="30" x14ac:dyDescent="0.25">
      <c r="A91" s="3" t="s">
        <v>1908</v>
      </c>
      <c r="B91" s="23" t="s">
        <v>2770</v>
      </c>
      <c r="C91" s="5"/>
      <c r="D91" s="24"/>
      <c r="E91" s="40" t="s">
        <v>1056</v>
      </c>
      <c r="F91" s="38" t="s">
        <v>12</v>
      </c>
      <c r="G91" s="25" t="s">
        <v>2670</v>
      </c>
      <c r="H91" s="51">
        <v>43743</v>
      </c>
      <c r="I91" s="23" t="s">
        <v>2611</v>
      </c>
      <c r="J91" s="37" t="s">
        <v>2772</v>
      </c>
      <c r="K91" s="30" t="s">
        <v>2771</v>
      </c>
    </row>
    <row r="92" spans="1:11" ht="30" x14ac:dyDescent="0.25">
      <c r="A92" s="3" t="s">
        <v>1908</v>
      </c>
      <c r="B92" s="23" t="s">
        <v>2072</v>
      </c>
      <c r="C92" s="5"/>
      <c r="D92" s="24"/>
      <c r="E92" s="4" t="s">
        <v>1058</v>
      </c>
      <c r="F92" s="38">
        <v>743161</v>
      </c>
      <c r="G92" s="23" t="s">
        <v>2632</v>
      </c>
      <c r="H92" s="51">
        <v>43743</v>
      </c>
      <c r="I92" s="23" t="s">
        <v>2073</v>
      </c>
      <c r="J92" s="23"/>
      <c r="K92" s="30" t="s">
        <v>2694</v>
      </c>
    </row>
    <row r="93" spans="1:11" ht="30" x14ac:dyDescent="0.25">
      <c r="A93" s="3" t="s">
        <v>1908</v>
      </c>
      <c r="B93" s="23" t="s">
        <v>2074</v>
      </c>
      <c r="C93" s="5"/>
      <c r="D93" s="24"/>
      <c r="E93" s="4" t="s">
        <v>1058</v>
      </c>
      <c r="F93" s="38">
        <v>513237</v>
      </c>
      <c r="G93" s="23" t="s">
        <v>2632</v>
      </c>
      <c r="H93" s="51">
        <v>43743</v>
      </c>
      <c r="I93" s="23" t="s">
        <v>2075</v>
      </c>
      <c r="J93" s="23"/>
      <c r="K93" s="30" t="s">
        <v>2695</v>
      </c>
    </row>
    <row r="94" spans="1:11" ht="30" x14ac:dyDescent="0.25">
      <c r="A94" s="3" t="s">
        <v>1908</v>
      </c>
      <c r="B94" s="23" t="s">
        <v>2076</v>
      </c>
      <c r="C94" s="5"/>
      <c r="D94" s="24"/>
      <c r="E94" s="4" t="s">
        <v>1058</v>
      </c>
      <c r="F94" s="38" t="s">
        <v>12</v>
      </c>
      <c r="G94" s="23" t="s">
        <v>2632</v>
      </c>
      <c r="H94" s="51">
        <v>43743</v>
      </c>
      <c r="I94" s="23" t="s">
        <v>2077</v>
      </c>
      <c r="J94" s="23"/>
      <c r="K94" s="30" t="s">
        <v>2696</v>
      </c>
    </row>
    <row r="95" spans="1:11" ht="30" x14ac:dyDescent="0.25">
      <c r="A95" s="3" t="s">
        <v>1908</v>
      </c>
      <c r="B95" s="23" t="s">
        <v>2078</v>
      </c>
      <c r="C95" s="5"/>
      <c r="D95" s="24"/>
      <c r="E95" s="4" t="s">
        <v>1058</v>
      </c>
      <c r="F95" s="38" t="s">
        <v>12</v>
      </c>
      <c r="G95" s="23" t="s">
        <v>2632</v>
      </c>
      <c r="H95" s="51">
        <v>43743</v>
      </c>
      <c r="I95" s="23" t="s">
        <v>2079</v>
      </c>
      <c r="J95" s="23" t="s">
        <v>821</v>
      </c>
      <c r="K95" s="30" t="s">
        <v>2697</v>
      </c>
    </row>
    <row r="96" spans="1:11" x14ac:dyDescent="0.25">
      <c r="A96" s="3" t="s">
        <v>1908</v>
      </c>
      <c r="B96" s="23" t="s">
        <v>2080</v>
      </c>
      <c r="C96" s="5"/>
      <c r="D96" s="24"/>
      <c r="E96" s="6" t="s">
        <v>19</v>
      </c>
      <c r="F96" s="38">
        <v>514926</v>
      </c>
      <c r="G96" s="23" t="s">
        <v>20</v>
      </c>
      <c r="H96" s="51">
        <v>43743</v>
      </c>
      <c r="I96" s="23" t="s">
        <v>2081</v>
      </c>
      <c r="J96" s="23"/>
      <c r="K96" s="26"/>
    </row>
    <row r="97" spans="1:11" x14ac:dyDescent="0.25">
      <c r="A97" s="3" t="s">
        <v>1908</v>
      </c>
      <c r="B97" s="23" t="s">
        <v>2082</v>
      </c>
      <c r="C97" s="5"/>
      <c r="D97" s="24"/>
      <c r="E97" s="6" t="s">
        <v>19</v>
      </c>
      <c r="F97" s="38" t="s">
        <v>12</v>
      </c>
      <c r="G97" s="23" t="s">
        <v>20</v>
      </c>
      <c r="H97" s="51">
        <v>43743</v>
      </c>
      <c r="I97" s="23" t="s">
        <v>2083</v>
      </c>
      <c r="J97" s="23"/>
      <c r="K97" s="26"/>
    </row>
    <row r="98" spans="1:11" ht="30" x14ac:dyDescent="0.25">
      <c r="A98" s="3" t="s">
        <v>1908</v>
      </c>
      <c r="B98" s="23" t="s">
        <v>2720</v>
      </c>
      <c r="C98" s="5"/>
      <c r="D98" s="24"/>
      <c r="E98" s="4" t="s">
        <v>1058</v>
      </c>
      <c r="F98" s="38" t="s">
        <v>12</v>
      </c>
      <c r="G98" s="23" t="s">
        <v>2632</v>
      </c>
      <c r="H98" s="51">
        <v>43743</v>
      </c>
      <c r="I98" s="23" t="s">
        <v>2045</v>
      </c>
      <c r="J98" s="37" t="s">
        <v>2682</v>
      </c>
      <c r="K98" s="30" t="s">
        <v>2681</v>
      </c>
    </row>
    <row r="99" spans="1:11" ht="75.75" customHeight="1" x14ac:dyDescent="0.25">
      <c r="A99" s="3" t="s">
        <v>1908</v>
      </c>
      <c r="B99" s="23" t="s">
        <v>2084</v>
      </c>
      <c r="C99" s="5"/>
      <c r="D99" s="24"/>
      <c r="E99" s="6" t="s">
        <v>19</v>
      </c>
      <c r="F99" s="38">
        <v>517885</v>
      </c>
      <c r="G99" s="23" t="s">
        <v>20</v>
      </c>
      <c r="H99" s="51">
        <v>43743</v>
      </c>
      <c r="I99" s="23" t="s">
        <v>2085</v>
      </c>
      <c r="J99" s="23"/>
      <c r="K99" s="26"/>
    </row>
    <row r="100" spans="1:11" x14ac:dyDescent="0.25">
      <c r="A100" s="3" t="s">
        <v>1908</v>
      </c>
      <c r="B100" s="23" t="s">
        <v>2086</v>
      </c>
      <c r="C100" s="5"/>
      <c r="D100" s="24"/>
      <c r="E100" s="6" t="s">
        <v>19</v>
      </c>
      <c r="F100" s="38">
        <v>309133</v>
      </c>
      <c r="G100" s="23" t="s">
        <v>20</v>
      </c>
      <c r="H100" s="51">
        <v>43743</v>
      </c>
      <c r="I100" s="23" t="s">
        <v>2087</v>
      </c>
      <c r="J100" s="37" t="s">
        <v>2698</v>
      </c>
      <c r="K100" s="26"/>
    </row>
    <row r="101" spans="1:11" x14ac:dyDescent="0.25">
      <c r="A101" s="3" t="s">
        <v>1908</v>
      </c>
      <c r="B101" s="23" t="s">
        <v>2088</v>
      </c>
      <c r="C101" s="5"/>
      <c r="D101" s="24"/>
      <c r="E101" s="6" t="s">
        <v>19</v>
      </c>
      <c r="F101" s="38">
        <v>793884</v>
      </c>
      <c r="G101" s="23" t="s">
        <v>20</v>
      </c>
      <c r="H101" s="51">
        <v>43743</v>
      </c>
      <c r="I101" s="23" t="s">
        <v>2089</v>
      </c>
      <c r="J101" s="23"/>
      <c r="K101" s="26"/>
    </row>
    <row r="102" spans="1:11" ht="30" x14ac:dyDescent="0.25">
      <c r="A102" s="3" t="s">
        <v>1908</v>
      </c>
      <c r="B102" s="23" t="s">
        <v>2090</v>
      </c>
      <c r="C102" s="5"/>
      <c r="D102" s="24"/>
      <c r="E102" s="4" t="s">
        <v>1058</v>
      </c>
      <c r="F102" s="38" t="s">
        <v>12</v>
      </c>
      <c r="G102" s="25" t="s">
        <v>2775</v>
      </c>
      <c r="H102" s="51">
        <v>43743</v>
      </c>
      <c r="I102" s="23" t="s">
        <v>2091</v>
      </c>
      <c r="J102" s="37" t="s">
        <v>2700</v>
      </c>
      <c r="K102" s="30" t="s">
        <v>2699</v>
      </c>
    </row>
    <row r="103" spans="1:11" x14ac:dyDescent="0.25">
      <c r="A103" s="3" t="s">
        <v>1908</v>
      </c>
      <c r="B103" s="23" t="s">
        <v>2092</v>
      </c>
      <c r="C103" s="5"/>
      <c r="D103" s="24"/>
      <c r="E103" s="6" t="s">
        <v>19</v>
      </c>
      <c r="F103" s="38">
        <v>388750</v>
      </c>
      <c r="G103" s="23" t="s">
        <v>20</v>
      </c>
      <c r="H103" s="51">
        <v>43743</v>
      </c>
      <c r="I103" s="23" t="s">
        <v>2093</v>
      </c>
      <c r="J103" s="23"/>
      <c r="K103" s="26"/>
    </row>
    <row r="104" spans="1:11" x14ac:dyDescent="0.25">
      <c r="A104" s="3" t="s">
        <v>1908</v>
      </c>
      <c r="B104" s="23" t="s">
        <v>2094</v>
      </c>
      <c r="C104" s="5"/>
      <c r="D104" s="24"/>
      <c r="E104" s="4" t="s">
        <v>1058</v>
      </c>
      <c r="F104" s="38" t="s">
        <v>12</v>
      </c>
      <c r="G104" s="25" t="s">
        <v>2733</v>
      </c>
      <c r="H104" s="51">
        <v>43743</v>
      </c>
      <c r="I104" s="23" t="s">
        <v>2095</v>
      </c>
      <c r="J104" s="23"/>
      <c r="K104" s="30" t="s">
        <v>2701</v>
      </c>
    </row>
    <row r="105" spans="1:11" x14ac:dyDescent="0.25">
      <c r="A105" s="3" t="s">
        <v>1908</v>
      </c>
      <c r="B105" s="23" t="s">
        <v>2096</v>
      </c>
      <c r="C105" s="5"/>
      <c r="D105" s="24"/>
      <c r="E105" s="6" t="s">
        <v>19</v>
      </c>
      <c r="F105" s="38">
        <v>796590</v>
      </c>
      <c r="G105" s="23" t="s">
        <v>20</v>
      </c>
      <c r="H105" s="51">
        <v>43743</v>
      </c>
      <c r="I105" s="23" t="s">
        <v>2097</v>
      </c>
      <c r="J105" s="23"/>
      <c r="K105" s="26"/>
    </row>
    <row r="106" spans="1:11" ht="30" x14ac:dyDescent="0.25">
      <c r="A106" s="3" t="s">
        <v>1908</v>
      </c>
      <c r="B106" s="23" t="s">
        <v>2840</v>
      </c>
      <c r="C106" s="5"/>
      <c r="D106" s="24"/>
      <c r="E106" s="6" t="s">
        <v>19</v>
      </c>
      <c r="F106" s="38" t="s">
        <v>12</v>
      </c>
      <c r="G106" s="23" t="s">
        <v>2835</v>
      </c>
      <c r="H106" s="51">
        <v>43743</v>
      </c>
      <c r="I106" s="23" t="s">
        <v>2836</v>
      </c>
      <c r="J106" s="5"/>
      <c r="K106" s="26"/>
    </row>
    <row r="107" spans="1:11" x14ac:dyDescent="0.25">
      <c r="A107" s="3" t="s">
        <v>1908</v>
      </c>
      <c r="B107" s="23" t="s">
        <v>2098</v>
      </c>
      <c r="C107" s="5"/>
      <c r="D107" s="24"/>
      <c r="E107" s="6" t="s">
        <v>19</v>
      </c>
      <c r="F107" s="38" t="s">
        <v>12</v>
      </c>
      <c r="G107" s="23" t="s">
        <v>20</v>
      </c>
      <c r="H107" s="51">
        <v>43743</v>
      </c>
      <c r="I107" s="23" t="s">
        <v>2099</v>
      </c>
      <c r="J107" s="23"/>
      <c r="K107" s="26"/>
    </row>
    <row r="108" spans="1:11" ht="30" x14ac:dyDescent="0.25">
      <c r="A108" s="3" t="s">
        <v>1908</v>
      </c>
      <c r="B108" s="23" t="s">
        <v>2564</v>
      </c>
      <c r="C108" s="5"/>
      <c r="D108" s="24"/>
      <c r="E108" s="40" t="s">
        <v>1058</v>
      </c>
      <c r="F108" s="38" t="s">
        <v>12</v>
      </c>
      <c r="G108" s="23" t="s">
        <v>2875</v>
      </c>
      <c r="H108" s="51">
        <v>43743</v>
      </c>
      <c r="I108" s="23" t="s">
        <v>2565</v>
      </c>
      <c r="J108" s="23"/>
      <c r="K108" s="30" t="s">
        <v>2882</v>
      </c>
    </row>
    <row r="109" spans="1:11" x14ac:dyDescent="0.25">
      <c r="A109" s="3" t="s">
        <v>1908</v>
      </c>
      <c r="B109" s="23" t="s">
        <v>2554</v>
      </c>
      <c r="C109" s="5"/>
      <c r="D109" s="24"/>
      <c r="E109" s="39" t="s">
        <v>19</v>
      </c>
      <c r="F109" s="38">
        <v>90541</v>
      </c>
      <c r="G109" s="23" t="s">
        <v>20</v>
      </c>
      <c r="H109" s="51">
        <v>43743</v>
      </c>
      <c r="I109" s="23" t="s">
        <v>2555</v>
      </c>
      <c r="J109" s="23"/>
      <c r="K109" s="26"/>
    </row>
    <row r="110" spans="1:11" x14ac:dyDescent="0.25">
      <c r="A110" s="3" t="s">
        <v>1908</v>
      </c>
      <c r="B110" s="23" t="s">
        <v>2710</v>
      </c>
      <c r="C110" s="5"/>
      <c r="D110" s="24"/>
      <c r="E110" s="6" t="s">
        <v>19</v>
      </c>
      <c r="F110" s="38">
        <v>902002</v>
      </c>
      <c r="G110" s="23" t="s">
        <v>20</v>
      </c>
      <c r="H110" s="51">
        <v>43743</v>
      </c>
      <c r="I110" s="23" t="s">
        <v>2144</v>
      </c>
      <c r="J110" s="23"/>
      <c r="K110" s="26"/>
    </row>
    <row r="111" spans="1:11" ht="30" x14ac:dyDescent="0.25">
      <c r="A111" s="3" t="s">
        <v>1908</v>
      </c>
      <c r="B111" s="23" t="s">
        <v>2102</v>
      </c>
      <c r="C111" s="5"/>
      <c r="D111" s="24"/>
      <c r="E111" s="4" t="s">
        <v>1056</v>
      </c>
      <c r="F111" s="38" t="s">
        <v>12</v>
      </c>
      <c r="G111" s="25" t="s">
        <v>2670</v>
      </c>
      <c r="H111" s="51">
        <v>43743</v>
      </c>
      <c r="I111" s="23" t="s">
        <v>2103</v>
      </c>
      <c r="J111" s="23"/>
      <c r="K111" s="30" t="s">
        <v>2703</v>
      </c>
    </row>
    <row r="112" spans="1:11" x14ac:dyDescent="0.25">
      <c r="A112" s="3" t="s">
        <v>1908</v>
      </c>
      <c r="B112" s="23" t="s">
        <v>2104</v>
      </c>
      <c r="C112" s="5"/>
      <c r="D112" s="24"/>
      <c r="E112" s="6" t="s">
        <v>19</v>
      </c>
      <c r="F112" s="38" t="s">
        <v>12</v>
      </c>
      <c r="G112" s="23" t="s">
        <v>20</v>
      </c>
      <c r="H112" s="51">
        <v>43743</v>
      </c>
      <c r="I112" s="23" t="s">
        <v>4229</v>
      </c>
      <c r="J112" s="23"/>
      <c r="K112" s="26"/>
    </row>
    <row r="113" spans="1:11" x14ac:dyDescent="0.25">
      <c r="A113" s="3" t="s">
        <v>1908</v>
      </c>
      <c r="B113" s="23" t="s">
        <v>2105</v>
      </c>
      <c r="C113" s="5"/>
      <c r="D113" s="24"/>
      <c r="E113" s="6" t="s">
        <v>19</v>
      </c>
      <c r="F113" s="38" t="s">
        <v>12</v>
      </c>
      <c r="G113" s="23" t="s">
        <v>20</v>
      </c>
      <c r="H113" s="51">
        <v>43743</v>
      </c>
      <c r="I113" s="23" t="s">
        <v>2106</v>
      </c>
      <c r="J113" s="23"/>
      <c r="K113" s="26"/>
    </row>
    <row r="114" spans="1:11" x14ac:dyDescent="0.25">
      <c r="A114" s="3" t="s">
        <v>1908</v>
      </c>
      <c r="B114" s="23" t="s">
        <v>2107</v>
      </c>
      <c r="C114" s="5"/>
      <c r="D114" s="24"/>
      <c r="E114" s="6" t="s">
        <v>19</v>
      </c>
      <c r="F114" s="38" t="s">
        <v>12</v>
      </c>
      <c r="G114" s="23" t="s">
        <v>20</v>
      </c>
      <c r="H114" s="51">
        <v>43743</v>
      </c>
      <c r="I114" s="23" t="s">
        <v>2108</v>
      </c>
      <c r="J114" s="23"/>
      <c r="K114" s="26"/>
    </row>
    <row r="115" spans="1:11" x14ac:dyDescent="0.25">
      <c r="A115" s="3" t="s">
        <v>1908</v>
      </c>
      <c r="B115" s="23" t="s">
        <v>2474</v>
      </c>
      <c r="C115" s="5"/>
      <c r="D115" s="24"/>
      <c r="E115" s="39" t="s">
        <v>19</v>
      </c>
      <c r="F115" s="38" t="s">
        <v>12</v>
      </c>
      <c r="G115" s="23" t="s">
        <v>20</v>
      </c>
      <c r="H115" s="51">
        <v>43743</v>
      </c>
      <c r="I115" s="23" t="s">
        <v>2475</v>
      </c>
      <c r="J115" s="23"/>
      <c r="K115" s="26"/>
    </row>
    <row r="116" spans="1:11" x14ac:dyDescent="0.25">
      <c r="A116" s="3" t="s">
        <v>1908</v>
      </c>
      <c r="B116" s="23" t="s">
        <v>2115</v>
      </c>
      <c r="C116" s="5"/>
      <c r="D116" s="24"/>
      <c r="E116" s="6" t="s">
        <v>19</v>
      </c>
      <c r="F116" s="38" t="s">
        <v>12</v>
      </c>
      <c r="G116" s="23" t="s">
        <v>20</v>
      </c>
      <c r="H116" s="51">
        <v>43743</v>
      </c>
      <c r="I116" s="23" t="s">
        <v>2116</v>
      </c>
      <c r="J116" s="23"/>
      <c r="K116" s="26"/>
    </row>
    <row r="117" spans="1:11" x14ac:dyDescent="0.25">
      <c r="A117" s="3" t="s">
        <v>1908</v>
      </c>
      <c r="B117" s="23" t="s">
        <v>2704</v>
      </c>
      <c r="C117" s="5"/>
      <c r="D117" s="24"/>
      <c r="E117" s="6" t="s">
        <v>19</v>
      </c>
      <c r="F117" s="38">
        <v>401304</v>
      </c>
      <c r="G117" s="23" t="s">
        <v>20</v>
      </c>
      <c r="H117" s="51">
        <v>43743</v>
      </c>
      <c r="I117" s="23" t="s">
        <v>2117</v>
      </c>
      <c r="J117" s="37" t="s">
        <v>2118</v>
      </c>
      <c r="K117" s="26"/>
    </row>
    <row r="118" spans="1:11" ht="30" x14ac:dyDescent="0.25">
      <c r="A118" s="3" t="s">
        <v>1908</v>
      </c>
      <c r="B118" s="23" t="s">
        <v>4204</v>
      </c>
      <c r="C118" s="5"/>
      <c r="D118" s="24"/>
      <c r="E118" s="40" t="s">
        <v>1058</v>
      </c>
      <c r="F118" s="38" t="s">
        <v>12</v>
      </c>
      <c r="G118" s="23" t="s">
        <v>2875</v>
      </c>
      <c r="H118" s="51">
        <v>43743</v>
      </c>
      <c r="I118" s="23" t="s">
        <v>4205</v>
      </c>
      <c r="J118" s="23"/>
      <c r="K118" s="30" t="s">
        <v>2883</v>
      </c>
    </row>
    <row r="119" spans="1:11" ht="45" x14ac:dyDescent="0.25">
      <c r="A119" s="3" t="s">
        <v>1908</v>
      </c>
      <c r="B119" s="23" t="s">
        <v>2171</v>
      </c>
      <c r="C119" s="5"/>
      <c r="D119" s="24"/>
      <c r="E119" s="4" t="s">
        <v>1056</v>
      </c>
      <c r="F119" s="38">
        <v>249912</v>
      </c>
      <c r="G119" s="25" t="s">
        <v>2654</v>
      </c>
      <c r="H119" s="51">
        <v>43743</v>
      </c>
      <c r="I119" s="23" t="s">
        <v>2172</v>
      </c>
      <c r="J119" s="37" t="s">
        <v>2653</v>
      </c>
      <c r="K119" s="30" t="s">
        <v>2652</v>
      </c>
    </row>
    <row r="120" spans="1:11" ht="45" x14ac:dyDescent="0.25">
      <c r="A120" s="3" t="s">
        <v>1908</v>
      </c>
      <c r="B120" s="23" t="s">
        <v>2888</v>
      </c>
      <c r="C120" s="5"/>
      <c r="D120" s="24"/>
      <c r="E120" s="4" t="s">
        <v>1058</v>
      </c>
      <c r="F120" s="38" t="s">
        <v>12</v>
      </c>
      <c r="G120" s="25" t="s">
        <v>2891</v>
      </c>
      <c r="H120" s="51">
        <v>43743</v>
      </c>
      <c r="I120" s="23" t="s">
        <v>2894</v>
      </c>
      <c r="J120" s="5"/>
      <c r="K120" s="30" t="s">
        <v>2642</v>
      </c>
    </row>
    <row r="121" spans="1:11" x14ac:dyDescent="0.25">
      <c r="A121" s="3" t="s">
        <v>1908</v>
      </c>
      <c r="B121" s="23" t="s">
        <v>2119</v>
      </c>
      <c r="C121" s="5"/>
      <c r="D121" s="24"/>
      <c r="E121" s="6" t="s">
        <v>19</v>
      </c>
      <c r="F121" s="38" t="s">
        <v>12</v>
      </c>
      <c r="G121" s="23" t="s">
        <v>20</v>
      </c>
      <c r="H121" s="51">
        <v>43743</v>
      </c>
      <c r="I121" s="23" t="s">
        <v>2120</v>
      </c>
      <c r="J121" s="23"/>
      <c r="K121" s="26"/>
    </row>
    <row r="122" spans="1:11" ht="30" x14ac:dyDescent="0.25">
      <c r="A122" s="3" t="s">
        <v>1908</v>
      </c>
      <c r="B122" s="23" t="s">
        <v>2432</v>
      </c>
      <c r="C122" s="5"/>
      <c r="D122" s="24"/>
      <c r="E122" s="39" t="s">
        <v>19</v>
      </c>
      <c r="F122" s="38" t="s">
        <v>12</v>
      </c>
      <c r="G122" s="25" t="s">
        <v>2657</v>
      </c>
      <c r="H122" s="51">
        <v>43743</v>
      </c>
      <c r="I122" s="23" t="s">
        <v>2433</v>
      </c>
      <c r="J122" s="23"/>
      <c r="K122" s="26"/>
    </row>
    <row r="123" spans="1:11" ht="30" x14ac:dyDescent="0.25">
      <c r="A123" s="3" t="s">
        <v>1908</v>
      </c>
      <c r="B123" s="23" t="s">
        <v>2121</v>
      </c>
      <c r="C123" s="5"/>
      <c r="D123" s="24"/>
      <c r="E123" s="40" t="s">
        <v>26</v>
      </c>
      <c r="F123" s="38">
        <v>336556</v>
      </c>
      <c r="G123" s="25" t="s">
        <v>2631</v>
      </c>
      <c r="H123" s="51">
        <v>43743</v>
      </c>
      <c r="I123" s="23" t="s">
        <v>2122</v>
      </c>
      <c r="J123" s="23"/>
      <c r="K123" s="30" t="s">
        <v>2705</v>
      </c>
    </row>
    <row r="124" spans="1:11" x14ac:dyDescent="0.25">
      <c r="A124" s="3" t="s">
        <v>1908</v>
      </c>
      <c r="B124" s="23" t="s">
        <v>2123</v>
      </c>
      <c r="C124" s="5"/>
      <c r="D124" s="24"/>
      <c r="E124" s="6" t="s">
        <v>19</v>
      </c>
      <c r="F124" s="38" t="s">
        <v>12</v>
      </c>
      <c r="G124" s="23" t="s">
        <v>20</v>
      </c>
      <c r="H124" s="51">
        <v>43743</v>
      </c>
      <c r="I124" s="23" t="s">
        <v>2124</v>
      </c>
      <c r="J124" s="23"/>
      <c r="K124" s="26"/>
    </row>
    <row r="125" spans="1:11" ht="30" x14ac:dyDescent="0.25">
      <c r="A125" s="3" t="s">
        <v>1908</v>
      </c>
      <c r="B125" s="23" t="s">
        <v>2125</v>
      </c>
      <c r="C125" s="5"/>
      <c r="D125" s="24"/>
      <c r="E125" s="40" t="s">
        <v>1058</v>
      </c>
      <c r="F125" s="38">
        <v>774796</v>
      </c>
      <c r="G125" s="25" t="s">
        <v>2665</v>
      </c>
      <c r="H125" s="51">
        <v>43743</v>
      </c>
      <c r="I125" s="23" t="s">
        <v>2126</v>
      </c>
      <c r="J125" s="23"/>
      <c r="K125" s="30" t="s">
        <v>2706</v>
      </c>
    </row>
    <row r="126" spans="1:11" x14ac:dyDescent="0.25">
      <c r="A126" s="3" t="s">
        <v>1908</v>
      </c>
      <c r="B126" s="23" t="s">
        <v>2127</v>
      </c>
      <c r="C126" s="5"/>
      <c r="D126" s="24"/>
      <c r="E126" s="6" t="s">
        <v>19</v>
      </c>
      <c r="F126" s="38" t="s">
        <v>12</v>
      </c>
      <c r="G126" s="23" t="s">
        <v>20</v>
      </c>
      <c r="H126" s="51">
        <v>43743</v>
      </c>
      <c r="I126" s="23" t="s">
        <v>2128</v>
      </c>
      <c r="J126" s="23"/>
      <c r="K126" s="26"/>
    </row>
    <row r="127" spans="1:11" ht="30" x14ac:dyDescent="0.25">
      <c r="A127" s="3" t="s">
        <v>1908</v>
      </c>
      <c r="B127" s="23" t="s">
        <v>2876</v>
      </c>
      <c r="C127" s="5"/>
      <c r="D127" s="24"/>
      <c r="E127" s="40" t="s">
        <v>26</v>
      </c>
      <c r="F127" s="38" t="s">
        <v>12</v>
      </c>
      <c r="G127" s="25" t="s">
        <v>2631</v>
      </c>
      <c r="H127" s="51">
        <v>43743</v>
      </c>
      <c r="I127" s="23" t="s">
        <v>2560</v>
      </c>
      <c r="J127" s="37" t="s">
        <v>2878</v>
      </c>
      <c r="K127" s="30" t="s">
        <v>2877</v>
      </c>
    </row>
    <row r="128" spans="1:11" ht="30" x14ac:dyDescent="0.25">
      <c r="A128" s="3" t="s">
        <v>1908</v>
      </c>
      <c r="B128" s="23" t="s">
        <v>2130</v>
      </c>
      <c r="C128" s="5"/>
      <c r="D128" s="24"/>
      <c r="E128" s="40" t="s">
        <v>1058</v>
      </c>
      <c r="F128" s="38" t="s">
        <v>12</v>
      </c>
      <c r="G128" s="23" t="s">
        <v>2632</v>
      </c>
      <c r="H128" s="51">
        <v>43743</v>
      </c>
      <c r="I128" s="23" t="s">
        <v>2131</v>
      </c>
      <c r="J128" s="23" t="s">
        <v>821</v>
      </c>
      <c r="K128" s="30" t="s">
        <v>2708</v>
      </c>
    </row>
    <row r="129" spans="1:11" ht="30" x14ac:dyDescent="0.25">
      <c r="A129" s="3" t="s">
        <v>1908</v>
      </c>
      <c r="B129" s="23" t="s">
        <v>2841</v>
      </c>
      <c r="C129" s="5"/>
      <c r="D129" s="24"/>
      <c r="E129" s="6" t="s">
        <v>19</v>
      </c>
      <c r="F129" s="38" t="s">
        <v>12</v>
      </c>
      <c r="G129" s="23" t="s">
        <v>2835</v>
      </c>
      <c r="H129" s="51">
        <v>43743</v>
      </c>
      <c r="I129" s="23" t="s">
        <v>2837</v>
      </c>
      <c r="J129" s="5"/>
      <c r="K129" s="26"/>
    </row>
    <row r="130" spans="1:11" x14ac:dyDescent="0.25">
      <c r="A130" s="3" t="s">
        <v>1908</v>
      </c>
      <c r="B130" s="23" t="s">
        <v>2132</v>
      </c>
      <c r="C130" s="5"/>
      <c r="D130" s="24"/>
      <c r="E130" s="6" t="s">
        <v>19</v>
      </c>
      <c r="F130" s="38" t="s">
        <v>12</v>
      </c>
      <c r="G130" s="23" t="s">
        <v>20</v>
      </c>
      <c r="H130" s="51">
        <v>43743</v>
      </c>
      <c r="I130" s="23" t="s">
        <v>4206</v>
      </c>
      <c r="J130" s="23"/>
      <c r="K130" s="26"/>
    </row>
    <row r="131" spans="1:11" x14ac:dyDescent="0.25">
      <c r="A131" s="3" t="s">
        <v>1908</v>
      </c>
      <c r="B131" s="23" t="s">
        <v>2133</v>
      </c>
      <c r="C131" s="5"/>
      <c r="D131" s="24"/>
      <c r="E131" s="6" t="s">
        <v>19</v>
      </c>
      <c r="F131" s="38" t="s">
        <v>12</v>
      </c>
      <c r="G131" s="23" t="s">
        <v>20</v>
      </c>
      <c r="H131" s="51">
        <v>43743</v>
      </c>
      <c r="I131" s="23" t="s">
        <v>1931</v>
      </c>
      <c r="J131" s="37"/>
      <c r="K131" s="26"/>
    </row>
    <row r="132" spans="1:11" x14ac:dyDescent="0.25">
      <c r="A132" s="3" t="s">
        <v>1908</v>
      </c>
      <c r="B132" s="23" t="s">
        <v>2134</v>
      </c>
      <c r="C132" s="5"/>
      <c r="D132" s="24"/>
      <c r="E132" s="4" t="s">
        <v>1058</v>
      </c>
      <c r="F132" s="38">
        <v>583866</v>
      </c>
      <c r="G132" s="25" t="s">
        <v>2733</v>
      </c>
      <c r="H132" s="51">
        <v>43743</v>
      </c>
      <c r="I132" s="23" t="s">
        <v>2135</v>
      </c>
      <c r="J132" s="23"/>
      <c r="K132" s="30" t="s">
        <v>2709</v>
      </c>
    </row>
    <row r="133" spans="1:11" x14ac:dyDescent="0.25">
      <c r="A133" s="3" t="s">
        <v>1908</v>
      </c>
      <c r="B133" s="23" t="s">
        <v>2136</v>
      </c>
      <c r="C133" s="5"/>
      <c r="D133" s="24"/>
      <c r="E133" s="6" t="s">
        <v>19</v>
      </c>
      <c r="F133" s="38" t="s">
        <v>12</v>
      </c>
      <c r="G133" s="23" t="s">
        <v>20</v>
      </c>
      <c r="H133" s="51">
        <v>43743</v>
      </c>
      <c r="I133" s="23" t="s">
        <v>2137</v>
      </c>
      <c r="J133" s="23"/>
      <c r="K133" s="26"/>
    </row>
    <row r="134" spans="1:11" ht="30" x14ac:dyDescent="0.25">
      <c r="A134" s="3" t="s">
        <v>1908</v>
      </c>
      <c r="B134" s="23" t="s">
        <v>2866</v>
      </c>
      <c r="C134" s="5"/>
      <c r="D134" s="24"/>
      <c r="E134" s="40" t="s">
        <v>1058</v>
      </c>
      <c r="F134" s="38">
        <v>178880</v>
      </c>
      <c r="G134" s="23" t="s">
        <v>2632</v>
      </c>
      <c r="H134" s="51">
        <v>43743</v>
      </c>
      <c r="I134" s="23" t="s">
        <v>2556</v>
      </c>
      <c r="J134" s="37" t="s">
        <v>2868</v>
      </c>
      <c r="K134" s="30" t="s">
        <v>2867</v>
      </c>
    </row>
    <row r="135" spans="1:11" x14ac:dyDescent="0.25">
      <c r="A135" s="3" t="s">
        <v>1908</v>
      </c>
      <c r="B135" s="23" t="s">
        <v>2897</v>
      </c>
      <c r="C135" s="5"/>
      <c r="D135" s="24"/>
      <c r="E135" s="39" t="s">
        <v>19</v>
      </c>
      <c r="F135" s="38" t="s">
        <v>12</v>
      </c>
      <c r="G135" s="23" t="s">
        <v>20</v>
      </c>
      <c r="H135" s="51">
        <v>43743</v>
      </c>
      <c r="I135" s="23" t="s">
        <v>4207</v>
      </c>
      <c r="J135" s="23"/>
      <c r="K135" s="26"/>
    </row>
    <row r="136" spans="1:11" x14ac:dyDescent="0.25">
      <c r="A136" s="3" t="s">
        <v>1908</v>
      </c>
      <c r="B136" s="23" t="s">
        <v>2138</v>
      </c>
      <c r="C136" s="5"/>
      <c r="D136" s="24"/>
      <c r="E136" s="6" t="s">
        <v>19</v>
      </c>
      <c r="F136" s="38" t="s">
        <v>12</v>
      </c>
      <c r="G136" s="23" t="s">
        <v>20</v>
      </c>
      <c r="H136" s="51">
        <v>43743</v>
      </c>
      <c r="I136" s="23" t="s">
        <v>2139</v>
      </c>
      <c r="J136" s="23"/>
      <c r="K136" s="26"/>
    </row>
    <row r="137" spans="1:11" x14ac:dyDescent="0.25">
      <c r="A137" s="3" t="s">
        <v>1908</v>
      </c>
      <c r="B137" s="23" t="s">
        <v>2140</v>
      </c>
      <c r="C137" s="5"/>
      <c r="D137" s="24"/>
      <c r="E137" s="6" t="s">
        <v>19</v>
      </c>
      <c r="F137" s="38" t="s">
        <v>12</v>
      </c>
      <c r="G137" s="23" t="s">
        <v>20</v>
      </c>
      <c r="H137" s="51">
        <v>43743</v>
      </c>
      <c r="I137" s="23" t="s">
        <v>2141</v>
      </c>
      <c r="J137" s="23"/>
      <c r="K137" s="26"/>
    </row>
    <row r="138" spans="1:11" x14ac:dyDescent="0.25">
      <c r="A138" s="3" t="s">
        <v>1908</v>
      </c>
      <c r="B138" s="23" t="s">
        <v>2600</v>
      </c>
      <c r="C138" s="5"/>
      <c r="D138" s="24"/>
      <c r="E138" s="39" t="s">
        <v>19</v>
      </c>
      <c r="F138" s="38">
        <v>223419</v>
      </c>
      <c r="G138" s="23" t="s">
        <v>20</v>
      </c>
      <c r="H138" s="51">
        <v>43743</v>
      </c>
      <c r="I138" s="23" t="s">
        <v>2601</v>
      </c>
      <c r="J138" s="23"/>
      <c r="K138" s="26"/>
    </row>
    <row r="139" spans="1:11" x14ac:dyDescent="0.25">
      <c r="A139" s="3" t="s">
        <v>1908</v>
      </c>
      <c r="B139" s="23" t="s">
        <v>2142</v>
      </c>
      <c r="C139" s="5"/>
      <c r="D139" s="24"/>
      <c r="E139" s="6" t="s">
        <v>19</v>
      </c>
      <c r="F139" s="38" t="s">
        <v>12</v>
      </c>
      <c r="G139" s="23" t="s">
        <v>20</v>
      </c>
      <c r="H139" s="51">
        <v>43743</v>
      </c>
      <c r="I139" s="23" t="s">
        <v>2143</v>
      </c>
      <c r="J139" s="23"/>
      <c r="K139" s="26"/>
    </row>
    <row r="140" spans="1:11" x14ac:dyDescent="0.25">
      <c r="A140" s="3" t="s">
        <v>1908</v>
      </c>
      <c r="B140" s="23" t="s">
        <v>2043</v>
      </c>
      <c r="C140" s="5"/>
      <c r="D140" s="24"/>
      <c r="E140" s="6" t="s">
        <v>19</v>
      </c>
      <c r="F140" s="38">
        <v>578092</v>
      </c>
      <c r="G140" s="23" t="s">
        <v>20</v>
      </c>
      <c r="H140" s="51">
        <v>43743</v>
      </c>
      <c r="I140" s="23" t="s">
        <v>2044</v>
      </c>
      <c r="J140" s="37"/>
      <c r="K140" s="30"/>
    </row>
    <row r="141" spans="1:11" x14ac:dyDescent="0.25">
      <c r="A141" s="3" t="s">
        <v>1908</v>
      </c>
      <c r="B141" s="23" t="s">
        <v>2145</v>
      </c>
      <c r="C141" s="5"/>
      <c r="D141" s="24"/>
      <c r="E141" s="6" t="s">
        <v>19</v>
      </c>
      <c r="F141" s="38" t="s">
        <v>12</v>
      </c>
      <c r="G141" s="23" t="s">
        <v>20</v>
      </c>
      <c r="H141" s="51">
        <v>43743</v>
      </c>
      <c r="I141" s="23" t="s">
        <v>2146</v>
      </c>
      <c r="J141" s="23"/>
      <c r="K141" s="26"/>
    </row>
    <row r="142" spans="1:11" ht="45" x14ac:dyDescent="0.25">
      <c r="A142" s="3" t="s">
        <v>1908</v>
      </c>
      <c r="B142" s="23" t="s">
        <v>1990</v>
      </c>
      <c r="C142" s="5"/>
      <c r="D142" s="24"/>
      <c r="E142" s="4" t="s">
        <v>1056</v>
      </c>
      <c r="F142" s="38" t="s">
        <v>12</v>
      </c>
      <c r="G142" s="25" t="s">
        <v>2638</v>
      </c>
      <c r="H142" s="51">
        <v>43743</v>
      </c>
      <c r="I142" s="23" t="s">
        <v>1991</v>
      </c>
      <c r="J142" s="37" t="s">
        <v>2636</v>
      </c>
      <c r="K142" s="30" t="s">
        <v>2637</v>
      </c>
    </row>
    <row r="143" spans="1:11" x14ac:dyDescent="0.25">
      <c r="A143" s="3" t="s">
        <v>1908</v>
      </c>
      <c r="B143" s="23" t="s">
        <v>2147</v>
      </c>
      <c r="C143" s="5"/>
      <c r="D143" s="24"/>
      <c r="E143" s="6" t="s">
        <v>19</v>
      </c>
      <c r="F143" s="38">
        <v>545229</v>
      </c>
      <c r="G143" s="23" t="s">
        <v>20</v>
      </c>
      <c r="H143" s="51">
        <v>43743</v>
      </c>
      <c r="I143" s="23" t="s">
        <v>2148</v>
      </c>
      <c r="J143" s="23"/>
      <c r="K143" s="26"/>
    </row>
    <row r="144" spans="1:11" ht="30" x14ac:dyDescent="0.25">
      <c r="A144" s="3" t="s">
        <v>1908</v>
      </c>
      <c r="B144" s="23" t="s">
        <v>2149</v>
      </c>
      <c r="C144" s="5"/>
      <c r="D144" s="24"/>
      <c r="E144" s="40" t="s">
        <v>1058</v>
      </c>
      <c r="F144" s="38">
        <v>440543</v>
      </c>
      <c r="G144" s="23" t="s">
        <v>2632</v>
      </c>
      <c r="H144" s="51">
        <v>43743</v>
      </c>
      <c r="I144" s="23" t="s">
        <v>2150</v>
      </c>
      <c r="J144" s="37" t="s">
        <v>2712</v>
      </c>
      <c r="K144" s="30" t="s">
        <v>2711</v>
      </c>
    </row>
    <row r="145" spans="1:11" ht="45" x14ac:dyDescent="0.25">
      <c r="A145" s="3" t="s">
        <v>1908</v>
      </c>
      <c r="B145" s="23" t="s">
        <v>2165</v>
      </c>
      <c r="C145" s="5"/>
      <c r="D145" s="24"/>
      <c r="E145" s="4" t="s">
        <v>1056</v>
      </c>
      <c r="F145" s="38">
        <v>249912</v>
      </c>
      <c r="G145" s="25" t="s">
        <v>2654</v>
      </c>
      <c r="H145" s="51">
        <v>43743</v>
      </c>
      <c r="I145" s="23" t="s">
        <v>2166</v>
      </c>
      <c r="J145" s="37" t="s">
        <v>2653</v>
      </c>
      <c r="K145" s="30" t="s">
        <v>2652</v>
      </c>
    </row>
    <row r="146" spans="1:11" x14ac:dyDescent="0.25">
      <c r="A146" s="3" t="s">
        <v>1908</v>
      </c>
      <c r="B146" s="23" t="s">
        <v>2151</v>
      </c>
      <c r="C146" s="5"/>
      <c r="D146" s="24"/>
      <c r="E146" s="6" t="s">
        <v>19</v>
      </c>
      <c r="F146" s="38">
        <v>604631</v>
      </c>
      <c r="G146" s="23" t="s">
        <v>20</v>
      </c>
      <c r="H146" s="51">
        <v>43743</v>
      </c>
      <c r="I146" s="23" t="s">
        <v>2152</v>
      </c>
      <c r="J146" s="23"/>
      <c r="K146" s="26"/>
    </row>
    <row r="147" spans="1:11" x14ac:dyDescent="0.25">
      <c r="A147" s="3" t="s">
        <v>1908</v>
      </c>
      <c r="B147" s="23" t="s">
        <v>2153</v>
      </c>
      <c r="C147" s="5"/>
      <c r="D147" s="24"/>
      <c r="E147" s="6" t="s">
        <v>19</v>
      </c>
      <c r="F147" s="38" t="s">
        <v>12</v>
      </c>
      <c r="G147" s="23" t="s">
        <v>20</v>
      </c>
      <c r="H147" s="51">
        <v>43743</v>
      </c>
      <c r="I147" s="23" t="s">
        <v>2154</v>
      </c>
      <c r="J147" s="23"/>
      <c r="K147" s="26"/>
    </row>
    <row r="148" spans="1:11" x14ac:dyDescent="0.25">
      <c r="A148" s="3" t="s">
        <v>1908</v>
      </c>
      <c r="B148" s="23" t="s">
        <v>2155</v>
      </c>
      <c r="C148" s="5"/>
      <c r="D148" s="24"/>
      <c r="E148" s="4" t="s">
        <v>1058</v>
      </c>
      <c r="F148" s="38" t="s">
        <v>12</v>
      </c>
      <c r="G148" s="25" t="s">
        <v>1648</v>
      </c>
      <c r="H148" s="51">
        <v>43743</v>
      </c>
      <c r="I148" s="23" t="s">
        <v>2156</v>
      </c>
      <c r="J148" s="23"/>
      <c r="K148" s="11" t="s">
        <v>2713</v>
      </c>
    </row>
    <row r="149" spans="1:11" ht="30" x14ac:dyDescent="0.25">
      <c r="A149" s="3" t="s">
        <v>1908</v>
      </c>
      <c r="B149" s="23" t="s">
        <v>2157</v>
      </c>
      <c r="C149" s="5"/>
      <c r="D149" s="24"/>
      <c r="E149" s="40" t="s">
        <v>1058</v>
      </c>
      <c r="F149" s="38">
        <v>299084</v>
      </c>
      <c r="G149" s="23" t="s">
        <v>2632</v>
      </c>
      <c r="H149" s="51">
        <v>43743</v>
      </c>
      <c r="I149" s="23" t="s">
        <v>2158</v>
      </c>
      <c r="J149" s="37" t="s">
        <v>2715</v>
      </c>
      <c r="K149" s="30" t="s">
        <v>2714</v>
      </c>
    </row>
    <row r="150" spans="1:11" x14ac:dyDescent="0.25">
      <c r="A150" s="3" t="s">
        <v>1908</v>
      </c>
      <c r="B150" s="23" t="s">
        <v>2159</v>
      </c>
      <c r="C150" s="5"/>
      <c r="D150" s="24"/>
      <c r="E150" s="6" t="s">
        <v>19</v>
      </c>
      <c r="F150" s="38">
        <v>627736</v>
      </c>
      <c r="G150" s="23" t="s">
        <v>20</v>
      </c>
      <c r="H150" s="51">
        <v>43743</v>
      </c>
      <c r="I150" s="23" t="s">
        <v>2160</v>
      </c>
      <c r="J150" s="23"/>
      <c r="K150" s="26"/>
    </row>
    <row r="151" spans="1:11" x14ac:dyDescent="0.25">
      <c r="A151" s="3" t="s">
        <v>1908</v>
      </c>
      <c r="B151" s="23" t="s">
        <v>2161</v>
      </c>
      <c r="C151" s="5"/>
      <c r="D151" s="24"/>
      <c r="E151" s="6" t="s">
        <v>19</v>
      </c>
      <c r="F151" s="38" t="s">
        <v>12</v>
      </c>
      <c r="G151" s="23" t="s">
        <v>20</v>
      </c>
      <c r="H151" s="51">
        <v>43743</v>
      </c>
      <c r="I151" s="23" t="s">
        <v>2162</v>
      </c>
      <c r="J151" s="23"/>
      <c r="K151" s="26"/>
    </row>
    <row r="152" spans="1:11" x14ac:dyDescent="0.25">
      <c r="A152" s="3" t="s">
        <v>1908</v>
      </c>
      <c r="B152" s="23" t="s">
        <v>2163</v>
      </c>
      <c r="C152" s="5"/>
      <c r="D152" s="24"/>
      <c r="E152" s="6" t="s">
        <v>19</v>
      </c>
      <c r="F152" s="38">
        <v>185561</v>
      </c>
      <c r="G152" s="23" t="s">
        <v>20</v>
      </c>
      <c r="H152" s="51">
        <v>43743</v>
      </c>
      <c r="I152" s="23" t="s">
        <v>2164</v>
      </c>
      <c r="J152" s="23"/>
      <c r="K152" s="26"/>
    </row>
    <row r="153" spans="1:11" ht="30" x14ac:dyDescent="0.25">
      <c r="A153" s="3" t="s">
        <v>1908</v>
      </c>
      <c r="B153" s="23" t="s">
        <v>2178</v>
      </c>
      <c r="C153" s="5"/>
      <c r="D153" s="24"/>
      <c r="E153" s="40" t="s">
        <v>1058</v>
      </c>
      <c r="F153" s="38" t="s">
        <v>12</v>
      </c>
      <c r="G153" s="23" t="s">
        <v>2632</v>
      </c>
      <c r="H153" s="51">
        <v>43743</v>
      </c>
      <c r="I153" s="23" t="s">
        <v>2179</v>
      </c>
      <c r="J153" s="23"/>
      <c r="K153" s="30" t="s">
        <v>2719</v>
      </c>
    </row>
    <row r="154" spans="1:11" ht="45" x14ac:dyDescent="0.25">
      <c r="A154" s="3" t="s">
        <v>1908</v>
      </c>
      <c r="B154" s="23" t="s">
        <v>2173</v>
      </c>
      <c r="C154" s="5"/>
      <c r="D154" s="24"/>
      <c r="E154" s="40" t="s">
        <v>1058</v>
      </c>
      <c r="F154" s="38">
        <v>197040</v>
      </c>
      <c r="G154" s="25" t="s">
        <v>2717</v>
      </c>
      <c r="H154" s="51">
        <v>43743</v>
      </c>
      <c r="I154" s="23" t="s">
        <v>2174</v>
      </c>
      <c r="J154" s="37" t="s">
        <v>2175</v>
      </c>
      <c r="K154" s="30" t="s">
        <v>2716</v>
      </c>
    </row>
    <row r="155" spans="1:11" ht="30" x14ac:dyDescent="0.25">
      <c r="A155" s="3" t="s">
        <v>1908</v>
      </c>
      <c r="B155" s="23" t="s">
        <v>2176</v>
      </c>
      <c r="C155" s="5"/>
      <c r="D155" s="24"/>
      <c r="E155" s="6" t="s">
        <v>19</v>
      </c>
      <c r="F155" s="38" t="s">
        <v>12</v>
      </c>
      <c r="G155" s="25" t="s">
        <v>2718</v>
      </c>
      <c r="H155" s="51">
        <v>43743</v>
      </c>
      <c r="I155" s="23" t="s">
        <v>2177</v>
      </c>
      <c r="J155" s="23"/>
      <c r="K155" s="26"/>
    </row>
    <row r="156" spans="1:11" x14ac:dyDescent="0.25">
      <c r="A156" s="3" t="s">
        <v>1908</v>
      </c>
      <c r="B156" s="23" t="s">
        <v>2304</v>
      </c>
      <c r="C156" s="5"/>
      <c r="D156" s="24"/>
      <c r="E156" s="4" t="s">
        <v>1058</v>
      </c>
      <c r="F156" s="38">
        <v>654996</v>
      </c>
      <c r="G156" s="25" t="s">
        <v>2733</v>
      </c>
      <c r="H156" s="51">
        <v>43743</v>
      </c>
      <c r="I156" s="23" t="s">
        <v>2305</v>
      </c>
      <c r="J156" s="23"/>
      <c r="K156" s="30" t="s">
        <v>2759</v>
      </c>
    </row>
    <row r="157" spans="1:11" ht="45.75" customHeight="1" x14ac:dyDescent="0.25">
      <c r="A157" s="3" t="s">
        <v>1908</v>
      </c>
      <c r="B157" s="23" t="s">
        <v>2180</v>
      </c>
      <c r="C157" s="5"/>
      <c r="D157" s="24"/>
      <c r="E157" s="6" t="s">
        <v>19</v>
      </c>
      <c r="F157" s="38" t="s">
        <v>12</v>
      </c>
      <c r="G157" s="23" t="s">
        <v>20</v>
      </c>
      <c r="H157" s="51">
        <v>43743</v>
      </c>
      <c r="I157" s="23" t="s">
        <v>2181</v>
      </c>
      <c r="J157" s="23"/>
      <c r="K157" s="26"/>
    </row>
    <row r="158" spans="1:11" x14ac:dyDescent="0.25">
      <c r="A158" s="3" t="s">
        <v>1908</v>
      </c>
      <c r="B158" s="23" t="s">
        <v>2182</v>
      </c>
      <c r="C158" s="5"/>
      <c r="D158" s="24"/>
      <c r="E158" s="6" t="s">
        <v>19</v>
      </c>
      <c r="F158" s="38">
        <v>456752</v>
      </c>
      <c r="G158" s="23" t="s">
        <v>20</v>
      </c>
      <c r="H158" s="51">
        <v>43743</v>
      </c>
      <c r="I158" s="23" t="s">
        <v>2183</v>
      </c>
      <c r="J158" s="23"/>
      <c r="K158" s="26"/>
    </row>
    <row r="159" spans="1:11" ht="30" x14ac:dyDescent="0.25">
      <c r="A159" s="3" t="s">
        <v>1908</v>
      </c>
      <c r="B159" s="23" t="s">
        <v>2184</v>
      </c>
      <c r="C159" s="5"/>
      <c r="D159" s="24"/>
      <c r="E159" s="4" t="s">
        <v>1058</v>
      </c>
      <c r="F159" s="38" t="s">
        <v>12</v>
      </c>
      <c r="G159" s="25" t="s">
        <v>2775</v>
      </c>
      <c r="H159" s="51">
        <v>43743</v>
      </c>
      <c r="I159" s="23" t="s">
        <v>2185</v>
      </c>
      <c r="J159" s="23" t="s">
        <v>821</v>
      </c>
      <c r="K159" s="30" t="s">
        <v>2721</v>
      </c>
    </row>
    <row r="160" spans="1:11" x14ac:dyDescent="0.25">
      <c r="A160" s="3" t="s">
        <v>1908</v>
      </c>
      <c r="B160" s="23" t="s">
        <v>2186</v>
      </c>
      <c r="C160" s="5"/>
      <c r="D160" s="24"/>
      <c r="E160" s="6" t="s">
        <v>19</v>
      </c>
      <c r="F160" s="38" t="s">
        <v>12</v>
      </c>
      <c r="G160" s="23" t="s">
        <v>20</v>
      </c>
      <c r="H160" s="51">
        <v>43743</v>
      </c>
      <c r="I160" s="23" t="s">
        <v>4208</v>
      </c>
      <c r="J160" s="23"/>
      <c r="K160" s="26"/>
    </row>
    <row r="161" spans="1:11" x14ac:dyDescent="0.25">
      <c r="A161" s="3" t="s">
        <v>1908</v>
      </c>
      <c r="B161" s="23" t="s">
        <v>2187</v>
      </c>
      <c r="C161" s="5"/>
      <c r="D161" s="24"/>
      <c r="E161" s="6" t="s">
        <v>19</v>
      </c>
      <c r="F161" s="38" t="s">
        <v>12</v>
      </c>
      <c r="G161" s="23" t="s">
        <v>20</v>
      </c>
      <c r="H161" s="51">
        <v>43743</v>
      </c>
      <c r="I161" s="23" t="s">
        <v>2188</v>
      </c>
      <c r="J161" s="23"/>
      <c r="K161" s="26"/>
    </row>
    <row r="162" spans="1:11" x14ac:dyDescent="0.25">
      <c r="A162" s="3" t="s">
        <v>1908</v>
      </c>
      <c r="B162" s="23" t="s">
        <v>2189</v>
      </c>
      <c r="C162" s="5"/>
      <c r="D162" s="24"/>
      <c r="E162" s="6" t="s">
        <v>19</v>
      </c>
      <c r="F162" s="38">
        <v>495323</v>
      </c>
      <c r="G162" s="23" t="s">
        <v>20</v>
      </c>
      <c r="H162" s="51">
        <v>43743</v>
      </c>
      <c r="I162" s="23" t="s">
        <v>2190</v>
      </c>
      <c r="J162" s="23"/>
      <c r="K162" s="26"/>
    </row>
    <row r="163" spans="1:11" ht="30" x14ac:dyDescent="0.25">
      <c r="A163" s="3" t="s">
        <v>1908</v>
      </c>
      <c r="B163" s="23" t="s">
        <v>2191</v>
      </c>
      <c r="C163" s="5"/>
      <c r="D163" s="24"/>
      <c r="E163" s="4" t="s">
        <v>1058</v>
      </c>
      <c r="F163" s="38">
        <v>513872</v>
      </c>
      <c r="G163" s="25" t="s">
        <v>2775</v>
      </c>
      <c r="H163" s="51">
        <v>43743</v>
      </c>
      <c r="I163" s="23" t="s">
        <v>2192</v>
      </c>
      <c r="J163" s="23"/>
      <c r="K163" s="30" t="s">
        <v>2723</v>
      </c>
    </row>
    <row r="164" spans="1:11" ht="30" x14ac:dyDescent="0.25">
      <c r="A164" s="3" t="s">
        <v>1908</v>
      </c>
      <c r="B164" s="23" t="s">
        <v>2195</v>
      </c>
      <c r="C164" s="5"/>
      <c r="D164" s="24"/>
      <c r="E164" s="4" t="s">
        <v>1058</v>
      </c>
      <c r="F164" s="38" t="s">
        <v>12</v>
      </c>
      <c r="G164" s="23" t="s">
        <v>2632</v>
      </c>
      <c r="H164" s="51">
        <v>43743</v>
      </c>
      <c r="I164" s="23" t="s">
        <v>4209</v>
      </c>
      <c r="J164" s="23"/>
      <c r="K164" s="30" t="s">
        <v>2726</v>
      </c>
    </row>
    <row r="165" spans="1:11" ht="30" x14ac:dyDescent="0.25">
      <c r="A165" s="3" t="s">
        <v>1908</v>
      </c>
      <c r="B165" s="23" t="s">
        <v>2196</v>
      </c>
      <c r="C165" s="5"/>
      <c r="D165" s="24"/>
      <c r="E165" s="4" t="s">
        <v>1058</v>
      </c>
      <c r="F165" s="38" t="s">
        <v>12</v>
      </c>
      <c r="G165" s="23" t="s">
        <v>2632</v>
      </c>
      <c r="H165" s="51">
        <v>43743</v>
      </c>
      <c r="I165" s="23" t="s">
        <v>2197</v>
      </c>
      <c r="J165" s="23"/>
      <c r="K165" s="30" t="s">
        <v>2727</v>
      </c>
    </row>
    <row r="166" spans="1:11" x14ac:dyDescent="0.25">
      <c r="A166" s="3" t="s">
        <v>1908</v>
      </c>
      <c r="B166" s="23" t="s">
        <v>2198</v>
      </c>
      <c r="C166" s="5"/>
      <c r="D166" s="24"/>
      <c r="E166" s="6" t="s">
        <v>19</v>
      </c>
      <c r="F166" s="38">
        <v>869736</v>
      </c>
      <c r="G166" s="23" t="s">
        <v>20</v>
      </c>
      <c r="H166" s="51">
        <v>43743</v>
      </c>
      <c r="I166" s="23" t="s">
        <v>2199</v>
      </c>
      <c r="J166" s="23"/>
      <c r="K166" s="26"/>
    </row>
    <row r="167" spans="1:11" x14ac:dyDescent="0.25">
      <c r="A167" s="3" t="s">
        <v>1908</v>
      </c>
      <c r="B167" s="23" t="s">
        <v>2200</v>
      </c>
      <c r="C167" s="5"/>
      <c r="D167" s="24"/>
      <c r="E167" s="6" t="s">
        <v>19</v>
      </c>
      <c r="F167" s="38" t="s">
        <v>12</v>
      </c>
      <c r="G167" s="23" t="s">
        <v>20</v>
      </c>
      <c r="H167" s="51">
        <v>43743</v>
      </c>
      <c r="I167" s="23" t="s">
        <v>2201</v>
      </c>
      <c r="J167" s="23"/>
      <c r="K167" s="26"/>
    </row>
    <row r="168" spans="1:11" ht="30" x14ac:dyDescent="0.25">
      <c r="A168" s="3" t="s">
        <v>1908</v>
      </c>
      <c r="B168" s="23" t="s">
        <v>2202</v>
      </c>
      <c r="C168" s="5"/>
      <c r="D168" s="24"/>
      <c r="E168" s="4" t="s">
        <v>1058</v>
      </c>
      <c r="F168" s="38" t="s">
        <v>12</v>
      </c>
      <c r="G168" s="25" t="s">
        <v>2775</v>
      </c>
      <c r="H168" s="51">
        <v>43743</v>
      </c>
      <c r="I168" s="23" t="s">
        <v>2203</v>
      </c>
      <c r="J168" s="37" t="s">
        <v>2729</v>
      </c>
      <c r="K168" s="30" t="s">
        <v>2728</v>
      </c>
    </row>
    <row r="169" spans="1:11" x14ac:dyDescent="0.25">
      <c r="A169" s="3" t="s">
        <v>1908</v>
      </c>
      <c r="B169" s="23" t="s">
        <v>2204</v>
      </c>
      <c r="C169" s="5"/>
      <c r="D169" s="24"/>
      <c r="E169" s="4" t="s">
        <v>1058</v>
      </c>
      <c r="F169" s="38">
        <v>720484</v>
      </c>
      <c r="G169" s="25" t="s">
        <v>2733</v>
      </c>
      <c r="H169" s="51">
        <v>43743</v>
      </c>
      <c r="I169" s="23" t="s">
        <v>2205</v>
      </c>
      <c r="J169" s="23"/>
      <c r="K169" s="30" t="s">
        <v>2730</v>
      </c>
    </row>
    <row r="170" spans="1:11" x14ac:dyDescent="0.25">
      <c r="A170" s="3" t="s">
        <v>1908</v>
      </c>
      <c r="B170" s="23" t="s">
        <v>2568</v>
      </c>
      <c r="C170" s="5"/>
      <c r="D170" s="24"/>
      <c r="E170" s="39" t="s">
        <v>19</v>
      </c>
      <c r="F170" s="38" t="s">
        <v>12</v>
      </c>
      <c r="G170" s="23" t="s">
        <v>20</v>
      </c>
      <c r="H170" s="51">
        <v>43743</v>
      </c>
      <c r="I170" s="23" t="s">
        <v>2569</v>
      </c>
      <c r="J170" s="23"/>
      <c r="K170" s="26"/>
    </row>
    <row r="171" spans="1:11" ht="30" x14ac:dyDescent="0.25">
      <c r="A171" s="3" t="s">
        <v>1908</v>
      </c>
      <c r="B171" s="23" t="s">
        <v>2206</v>
      </c>
      <c r="C171" s="5"/>
      <c r="D171" s="24"/>
      <c r="E171" s="4" t="s">
        <v>1056</v>
      </c>
      <c r="F171" s="38" t="s">
        <v>12</v>
      </c>
      <c r="G171" s="25" t="s">
        <v>2670</v>
      </c>
      <c r="H171" s="51">
        <v>43743</v>
      </c>
      <c r="I171" s="23" t="s">
        <v>2207</v>
      </c>
      <c r="J171" s="23"/>
      <c r="K171" s="30" t="s">
        <v>2731</v>
      </c>
    </row>
    <row r="172" spans="1:11" x14ac:dyDescent="0.25">
      <c r="A172" s="3" t="s">
        <v>1908</v>
      </c>
      <c r="B172" s="23" t="s">
        <v>2208</v>
      </c>
      <c r="C172" s="5"/>
      <c r="D172" s="24"/>
      <c r="E172" s="6" t="s">
        <v>19</v>
      </c>
      <c r="F172" s="38" t="s">
        <v>12</v>
      </c>
      <c r="G172" s="23" t="s">
        <v>20</v>
      </c>
      <c r="H172" s="51">
        <v>43743</v>
      </c>
      <c r="I172" s="23" t="s">
        <v>2209</v>
      </c>
      <c r="J172" s="23"/>
      <c r="K172" s="26"/>
    </row>
    <row r="173" spans="1:11" ht="45" x14ac:dyDescent="0.25">
      <c r="A173" s="3" t="s">
        <v>1908</v>
      </c>
      <c r="B173" s="23" t="s">
        <v>2889</v>
      </c>
      <c r="C173" s="5"/>
      <c r="D173" s="24"/>
      <c r="E173" s="4" t="s">
        <v>1058</v>
      </c>
      <c r="F173" s="38" t="s">
        <v>12</v>
      </c>
      <c r="G173" s="25" t="s">
        <v>2891</v>
      </c>
      <c r="H173" s="51">
        <v>43743</v>
      </c>
      <c r="I173" s="23" t="s">
        <v>2570</v>
      </c>
      <c r="J173" s="23"/>
      <c r="K173" s="30" t="s">
        <v>2642</v>
      </c>
    </row>
    <row r="174" spans="1:11" x14ac:dyDescent="0.25">
      <c r="A174" s="3" t="s">
        <v>1908</v>
      </c>
      <c r="B174" s="23" t="s">
        <v>2210</v>
      </c>
      <c r="C174" s="5"/>
      <c r="D174" s="24"/>
      <c r="E174" s="6" t="s">
        <v>19</v>
      </c>
      <c r="F174" s="38" t="s">
        <v>12</v>
      </c>
      <c r="G174" s="23" t="s">
        <v>20</v>
      </c>
      <c r="H174" s="51">
        <v>43743</v>
      </c>
      <c r="I174" s="23" t="s">
        <v>2211</v>
      </c>
      <c r="J174" s="23"/>
      <c r="K174" s="26"/>
    </row>
    <row r="175" spans="1:11" x14ac:dyDescent="0.25">
      <c r="A175" s="3" t="s">
        <v>1908</v>
      </c>
      <c r="B175" s="23" t="s">
        <v>2212</v>
      </c>
      <c r="C175" s="5"/>
      <c r="D175" s="24"/>
      <c r="E175" s="6" t="s">
        <v>19</v>
      </c>
      <c r="F175" s="38" t="s">
        <v>12</v>
      </c>
      <c r="G175" s="23" t="s">
        <v>20</v>
      </c>
      <c r="H175" s="51">
        <v>43743</v>
      </c>
      <c r="I175" s="23" t="s">
        <v>2213</v>
      </c>
      <c r="J175" s="23"/>
      <c r="K175" s="26"/>
    </row>
    <row r="176" spans="1:11" x14ac:dyDescent="0.25">
      <c r="A176" s="3" t="s">
        <v>1908</v>
      </c>
      <c r="B176" s="23" t="s">
        <v>2214</v>
      </c>
      <c r="C176" s="5"/>
      <c r="D176" s="24"/>
      <c r="E176" s="6" t="s">
        <v>19</v>
      </c>
      <c r="F176" s="38" t="s">
        <v>12</v>
      </c>
      <c r="G176" s="23" t="s">
        <v>20</v>
      </c>
      <c r="H176" s="51">
        <v>43743</v>
      </c>
      <c r="I176" s="23" t="s">
        <v>2215</v>
      </c>
      <c r="J176" s="23"/>
      <c r="K176" s="26"/>
    </row>
    <row r="177" spans="1:11" x14ac:dyDescent="0.25">
      <c r="A177" s="3" t="s">
        <v>1908</v>
      </c>
      <c r="B177" s="23" t="s">
        <v>2217</v>
      </c>
      <c r="C177" s="5"/>
      <c r="D177" s="24"/>
      <c r="E177" s="4" t="s">
        <v>1058</v>
      </c>
      <c r="F177" s="38" t="s">
        <v>12</v>
      </c>
      <c r="G177" s="25" t="s">
        <v>2733</v>
      </c>
      <c r="H177" s="51">
        <v>43743</v>
      </c>
      <c r="I177" s="23" t="s">
        <v>2218</v>
      </c>
      <c r="J177" s="23"/>
      <c r="K177" s="30" t="s">
        <v>2732</v>
      </c>
    </row>
    <row r="178" spans="1:11" x14ac:dyDescent="0.25">
      <c r="A178" s="3" t="s">
        <v>1908</v>
      </c>
      <c r="B178" s="23" t="s">
        <v>2219</v>
      </c>
      <c r="C178" s="5"/>
      <c r="D178" s="24"/>
      <c r="E178" s="6" t="s">
        <v>19</v>
      </c>
      <c r="F178" s="38">
        <v>900528</v>
      </c>
      <c r="G178" s="23" t="s">
        <v>20</v>
      </c>
      <c r="H178" s="51">
        <v>43743</v>
      </c>
      <c r="I178" s="23" t="s">
        <v>2220</v>
      </c>
      <c r="J178" s="23"/>
      <c r="K178" s="26"/>
    </row>
    <row r="179" spans="1:11" x14ac:dyDescent="0.25">
      <c r="A179" s="3" t="s">
        <v>1908</v>
      </c>
      <c r="B179" s="23" t="s">
        <v>2221</v>
      </c>
      <c r="C179" s="5"/>
      <c r="D179" s="24"/>
      <c r="E179" s="4" t="s">
        <v>1058</v>
      </c>
      <c r="F179" s="38" t="s">
        <v>12</v>
      </c>
      <c r="G179" s="25" t="s">
        <v>2733</v>
      </c>
      <c r="H179" s="51">
        <v>43743</v>
      </c>
      <c r="I179" s="23" t="s">
        <v>2222</v>
      </c>
      <c r="J179" s="37" t="s">
        <v>2735</v>
      </c>
      <c r="K179" s="30" t="s">
        <v>2734</v>
      </c>
    </row>
    <row r="180" spans="1:11" x14ac:dyDescent="0.25">
      <c r="A180" s="3" t="s">
        <v>1908</v>
      </c>
      <c r="B180" s="23" t="s">
        <v>2225</v>
      </c>
      <c r="C180" s="5"/>
      <c r="D180" s="24"/>
      <c r="E180" s="6" t="s">
        <v>19</v>
      </c>
      <c r="F180" s="38" t="s">
        <v>12</v>
      </c>
      <c r="G180" s="23" t="s">
        <v>20</v>
      </c>
      <c r="H180" s="51">
        <v>43743</v>
      </c>
      <c r="I180" s="23" t="s">
        <v>2226</v>
      </c>
      <c r="J180" s="23"/>
      <c r="K180" s="26"/>
    </row>
    <row r="181" spans="1:11" x14ac:dyDescent="0.25">
      <c r="A181" s="3" t="s">
        <v>1908</v>
      </c>
      <c r="B181" s="23" t="s">
        <v>2223</v>
      </c>
      <c r="C181" s="5"/>
      <c r="D181" s="24"/>
      <c r="E181" s="6" t="s">
        <v>19</v>
      </c>
      <c r="F181" s="38" t="s">
        <v>12</v>
      </c>
      <c r="G181" s="23" t="s">
        <v>20</v>
      </c>
      <c r="H181" s="51">
        <v>43743</v>
      </c>
      <c r="I181" s="23" t="s">
        <v>2224</v>
      </c>
      <c r="J181" s="23"/>
      <c r="K181" s="26"/>
    </row>
    <row r="182" spans="1:11" x14ac:dyDescent="0.25">
      <c r="A182" s="3" t="s">
        <v>1908</v>
      </c>
      <c r="B182" s="23" t="s">
        <v>2227</v>
      </c>
      <c r="C182" s="5"/>
      <c r="D182" s="24"/>
      <c r="E182" s="6" t="s">
        <v>19</v>
      </c>
      <c r="F182" s="38" t="s">
        <v>12</v>
      </c>
      <c r="G182" s="23" t="s">
        <v>20</v>
      </c>
      <c r="H182" s="51">
        <v>43743</v>
      </c>
      <c r="I182" s="23" t="s">
        <v>2228</v>
      </c>
      <c r="J182" s="23"/>
      <c r="K182" s="26"/>
    </row>
    <row r="183" spans="1:11" x14ac:dyDescent="0.25">
      <c r="A183" s="3" t="s">
        <v>1908</v>
      </c>
      <c r="B183" s="23" t="s">
        <v>2229</v>
      </c>
      <c r="C183" s="5"/>
      <c r="D183" s="24"/>
      <c r="E183" s="6" t="s">
        <v>19</v>
      </c>
      <c r="F183" s="38">
        <v>225018</v>
      </c>
      <c r="G183" s="23" t="s">
        <v>20</v>
      </c>
      <c r="H183" s="51">
        <v>43743</v>
      </c>
      <c r="I183" s="23" t="s">
        <v>2230</v>
      </c>
      <c r="J183" s="23"/>
      <c r="K183" s="26"/>
    </row>
    <row r="184" spans="1:11" x14ac:dyDescent="0.25">
      <c r="A184" s="3" t="s">
        <v>1908</v>
      </c>
      <c r="B184" s="23" t="s">
        <v>2231</v>
      </c>
      <c r="C184" s="5"/>
      <c r="D184" s="24"/>
      <c r="E184" s="6" t="s">
        <v>19</v>
      </c>
      <c r="F184" s="38">
        <v>350750</v>
      </c>
      <c r="G184" s="23" t="s">
        <v>20</v>
      </c>
      <c r="H184" s="51">
        <v>43743</v>
      </c>
      <c r="I184" s="23" t="s">
        <v>2232</v>
      </c>
      <c r="J184" s="23"/>
      <c r="K184" s="26"/>
    </row>
    <row r="185" spans="1:11" x14ac:dyDescent="0.25">
      <c r="A185" s="3" t="s">
        <v>1908</v>
      </c>
      <c r="B185" s="23" t="s">
        <v>2233</v>
      </c>
      <c r="C185" s="5"/>
      <c r="D185" s="24"/>
      <c r="E185" s="4" t="s">
        <v>1058</v>
      </c>
      <c r="F185" s="38">
        <v>840042</v>
      </c>
      <c r="G185" s="25" t="s">
        <v>2733</v>
      </c>
      <c r="H185" s="51">
        <v>43743</v>
      </c>
      <c r="I185" s="23" t="s">
        <v>2234</v>
      </c>
      <c r="J185" s="37" t="s">
        <v>2736</v>
      </c>
      <c r="K185" s="30" t="s">
        <v>2737</v>
      </c>
    </row>
    <row r="186" spans="1:11" ht="30" x14ac:dyDescent="0.25">
      <c r="A186" s="3" t="s">
        <v>1908</v>
      </c>
      <c r="B186" s="23" t="s">
        <v>2235</v>
      </c>
      <c r="C186" s="5"/>
      <c r="D186" s="24"/>
      <c r="E186" s="4" t="s">
        <v>1058</v>
      </c>
      <c r="F186" s="38" t="s">
        <v>12</v>
      </c>
      <c r="G186" s="23" t="s">
        <v>2632</v>
      </c>
      <c r="H186" s="51">
        <v>43743</v>
      </c>
      <c r="I186" s="23" t="s">
        <v>2236</v>
      </c>
      <c r="J186" s="23"/>
      <c r="K186" s="30" t="s">
        <v>2738</v>
      </c>
    </row>
    <row r="187" spans="1:11" ht="30" x14ac:dyDescent="0.25">
      <c r="A187" s="3" t="s">
        <v>1908</v>
      </c>
      <c r="B187" s="23" t="s">
        <v>2237</v>
      </c>
      <c r="C187" s="5"/>
      <c r="D187" s="24"/>
      <c r="E187" s="4" t="s">
        <v>1058</v>
      </c>
      <c r="F187" s="38" t="s">
        <v>12</v>
      </c>
      <c r="G187" s="23" t="s">
        <v>2632</v>
      </c>
      <c r="H187" s="51">
        <v>43743</v>
      </c>
      <c r="I187" s="23" t="s">
        <v>2238</v>
      </c>
      <c r="J187" s="37" t="s">
        <v>2740</v>
      </c>
      <c r="K187" s="30" t="s">
        <v>2739</v>
      </c>
    </row>
    <row r="188" spans="1:11" x14ac:dyDescent="0.25">
      <c r="A188" s="3" t="s">
        <v>1908</v>
      </c>
      <c r="B188" s="23" t="s">
        <v>2239</v>
      </c>
      <c r="C188" s="5"/>
      <c r="D188" s="24"/>
      <c r="E188" s="6" t="s">
        <v>19</v>
      </c>
      <c r="F188" s="38">
        <v>429891</v>
      </c>
      <c r="G188" s="23" t="s">
        <v>20</v>
      </c>
      <c r="H188" s="51">
        <v>43743</v>
      </c>
      <c r="I188" s="23" t="s">
        <v>2240</v>
      </c>
      <c r="J188" s="23"/>
      <c r="K188" s="26"/>
    </row>
    <row r="189" spans="1:11" x14ac:dyDescent="0.25">
      <c r="A189" s="3" t="s">
        <v>1908</v>
      </c>
      <c r="B189" s="23" t="s">
        <v>2241</v>
      </c>
      <c r="C189" s="5"/>
      <c r="D189" s="24"/>
      <c r="E189" s="6" t="s">
        <v>19</v>
      </c>
      <c r="F189" s="38">
        <v>316489</v>
      </c>
      <c r="G189" s="23" t="s">
        <v>20</v>
      </c>
      <c r="H189" s="51">
        <v>43743</v>
      </c>
      <c r="I189" s="23" t="s">
        <v>2242</v>
      </c>
      <c r="J189" s="23"/>
      <c r="K189" s="26"/>
    </row>
    <row r="190" spans="1:11" ht="45" x14ac:dyDescent="0.25">
      <c r="A190" s="3" t="s">
        <v>1908</v>
      </c>
      <c r="B190" s="23" t="s">
        <v>2109</v>
      </c>
      <c r="C190" s="5"/>
      <c r="D190" s="24"/>
      <c r="E190" s="40" t="s">
        <v>1058</v>
      </c>
      <c r="F190" s="38" t="s">
        <v>12</v>
      </c>
      <c r="G190" s="25" t="s">
        <v>2651</v>
      </c>
      <c r="H190" s="51">
        <v>43743</v>
      </c>
      <c r="I190" s="23" t="s">
        <v>2110</v>
      </c>
      <c r="J190" s="37" t="s">
        <v>2650</v>
      </c>
      <c r="K190" s="30" t="s">
        <v>2649</v>
      </c>
    </row>
    <row r="191" spans="1:11" x14ac:dyDescent="0.25">
      <c r="A191" s="3" t="s">
        <v>1908</v>
      </c>
      <c r="B191" s="23" t="s">
        <v>2243</v>
      </c>
      <c r="C191" s="5"/>
      <c r="D191" s="24"/>
      <c r="E191" s="6" t="s">
        <v>19</v>
      </c>
      <c r="F191" s="38">
        <v>347948</v>
      </c>
      <c r="G191" s="23" t="s">
        <v>20</v>
      </c>
      <c r="H191" s="51">
        <v>43743</v>
      </c>
      <c r="I191" s="23" t="s">
        <v>2244</v>
      </c>
      <c r="J191" s="23"/>
      <c r="K191" s="26"/>
    </row>
    <row r="192" spans="1:11" x14ac:dyDescent="0.25">
      <c r="A192" s="3" t="s">
        <v>1908</v>
      </c>
      <c r="B192" s="23" t="s">
        <v>2245</v>
      </c>
      <c r="C192" s="5"/>
      <c r="D192" s="24"/>
      <c r="E192" s="6" t="s">
        <v>19</v>
      </c>
      <c r="F192" s="38" t="s">
        <v>12</v>
      </c>
      <c r="G192" s="23" t="s">
        <v>20</v>
      </c>
      <c r="H192" s="51">
        <v>43743</v>
      </c>
      <c r="I192" s="23" t="s">
        <v>4210</v>
      </c>
      <c r="J192" s="23"/>
      <c r="K192" s="26"/>
    </row>
    <row r="193" spans="1:11" x14ac:dyDescent="0.25">
      <c r="A193" s="3" t="s">
        <v>1908</v>
      </c>
      <c r="B193" s="23" t="s">
        <v>2247</v>
      </c>
      <c r="C193" s="5"/>
      <c r="D193" s="24"/>
      <c r="E193" s="6" t="s">
        <v>19</v>
      </c>
      <c r="F193" s="38">
        <v>615843</v>
      </c>
      <c r="G193" s="23" t="s">
        <v>20</v>
      </c>
      <c r="H193" s="51">
        <v>43743</v>
      </c>
      <c r="I193" s="23" t="s">
        <v>2248</v>
      </c>
      <c r="J193" s="23"/>
      <c r="K193" s="26"/>
    </row>
    <row r="194" spans="1:11" x14ac:dyDescent="0.25">
      <c r="A194" s="3" t="s">
        <v>1908</v>
      </c>
      <c r="B194" s="23" t="s">
        <v>2249</v>
      </c>
      <c r="C194" s="5"/>
      <c r="D194" s="24"/>
      <c r="E194" s="6" t="s">
        <v>19</v>
      </c>
      <c r="F194" s="38" t="s">
        <v>12</v>
      </c>
      <c r="G194" s="23" t="s">
        <v>20</v>
      </c>
      <c r="H194" s="51">
        <v>43743</v>
      </c>
      <c r="I194" s="23" t="s">
        <v>4211</v>
      </c>
      <c r="J194" s="23"/>
      <c r="K194" s="26"/>
    </row>
    <row r="195" spans="1:11" x14ac:dyDescent="0.25">
      <c r="A195" s="3" t="s">
        <v>1908</v>
      </c>
      <c r="B195" s="23" t="s">
        <v>2571</v>
      </c>
      <c r="C195" s="5"/>
      <c r="D195" s="24"/>
      <c r="E195" s="39" t="s">
        <v>19</v>
      </c>
      <c r="F195" s="38" t="s">
        <v>12</v>
      </c>
      <c r="G195" s="23" t="s">
        <v>20</v>
      </c>
      <c r="H195" s="51">
        <v>43743</v>
      </c>
      <c r="I195" s="23" t="s">
        <v>4212</v>
      </c>
      <c r="J195" s="23"/>
      <c r="K195" s="26"/>
    </row>
    <row r="196" spans="1:11" x14ac:dyDescent="0.25">
      <c r="A196" s="3" t="s">
        <v>1908</v>
      </c>
      <c r="B196" s="23" t="s">
        <v>2250</v>
      </c>
      <c r="C196" s="5"/>
      <c r="D196" s="24"/>
      <c r="E196" s="6" t="s">
        <v>19</v>
      </c>
      <c r="F196" s="38" t="s">
        <v>12</v>
      </c>
      <c r="G196" s="23" t="s">
        <v>20</v>
      </c>
      <c r="H196" s="51">
        <v>43743</v>
      </c>
      <c r="I196" s="23" t="s">
        <v>2251</v>
      </c>
      <c r="J196" s="23"/>
      <c r="K196" s="26"/>
    </row>
    <row r="197" spans="1:11" x14ac:dyDescent="0.25">
      <c r="A197" s="3" t="s">
        <v>1908</v>
      </c>
      <c r="B197" s="23" t="s">
        <v>2252</v>
      </c>
      <c r="C197" s="5"/>
      <c r="D197" s="24"/>
      <c r="E197" s="6" t="s">
        <v>19</v>
      </c>
      <c r="F197" s="38">
        <v>235010</v>
      </c>
      <c r="G197" s="23" t="s">
        <v>20</v>
      </c>
      <c r="H197" s="51">
        <v>43743</v>
      </c>
      <c r="I197" s="23" t="s">
        <v>2253</v>
      </c>
      <c r="J197" s="23"/>
      <c r="K197" s="26"/>
    </row>
    <row r="198" spans="1:11" x14ac:dyDescent="0.25">
      <c r="A198" s="3" t="s">
        <v>1908</v>
      </c>
      <c r="B198" s="23" t="s">
        <v>2254</v>
      </c>
      <c r="C198" s="5"/>
      <c r="D198" s="24"/>
      <c r="E198" s="6" t="s">
        <v>19</v>
      </c>
      <c r="F198" s="38">
        <v>235044</v>
      </c>
      <c r="G198" s="23" t="s">
        <v>20</v>
      </c>
      <c r="H198" s="51">
        <v>43743</v>
      </c>
      <c r="I198" s="23" t="s">
        <v>4213</v>
      </c>
      <c r="J198" s="23"/>
      <c r="K198" s="26"/>
    </row>
    <row r="199" spans="1:11" x14ac:dyDescent="0.25">
      <c r="A199" s="3" t="s">
        <v>1908</v>
      </c>
      <c r="B199" s="23" t="s">
        <v>2255</v>
      </c>
      <c r="C199" s="5"/>
      <c r="D199" s="24"/>
      <c r="E199" s="6" t="s">
        <v>19</v>
      </c>
      <c r="F199" s="38" t="s">
        <v>12</v>
      </c>
      <c r="G199" s="23" t="s">
        <v>20</v>
      </c>
      <c r="H199" s="51">
        <v>43743</v>
      </c>
      <c r="I199" s="23" t="s">
        <v>4214</v>
      </c>
      <c r="J199" s="23"/>
      <c r="K199" s="26"/>
    </row>
    <row r="200" spans="1:11" x14ac:dyDescent="0.25">
      <c r="A200" s="3" t="s">
        <v>1908</v>
      </c>
      <c r="B200" s="23" t="s">
        <v>2256</v>
      </c>
      <c r="C200" s="5"/>
      <c r="D200" s="24"/>
      <c r="E200" s="4" t="s">
        <v>1058</v>
      </c>
      <c r="F200" s="38" t="s">
        <v>12</v>
      </c>
      <c r="G200" s="25" t="s">
        <v>2744</v>
      </c>
      <c r="H200" s="51">
        <v>43743</v>
      </c>
      <c r="I200" s="23" t="s">
        <v>2257</v>
      </c>
      <c r="J200" s="23"/>
      <c r="K200" s="30" t="s">
        <v>2743</v>
      </c>
    </row>
    <row r="201" spans="1:11" x14ac:dyDescent="0.25">
      <c r="A201" s="3" t="s">
        <v>1908</v>
      </c>
      <c r="B201" s="23" t="s">
        <v>2258</v>
      </c>
      <c r="C201" s="5"/>
      <c r="D201" s="24"/>
      <c r="E201" s="6" t="s">
        <v>19</v>
      </c>
      <c r="F201" s="38" t="s">
        <v>12</v>
      </c>
      <c r="G201" s="23" t="s">
        <v>20</v>
      </c>
      <c r="H201" s="51">
        <v>43743</v>
      </c>
      <c r="I201" s="23" t="s">
        <v>2259</v>
      </c>
      <c r="J201" s="23"/>
      <c r="K201" s="26"/>
    </row>
    <row r="202" spans="1:11" x14ac:dyDescent="0.25">
      <c r="A202" s="3" t="s">
        <v>1908</v>
      </c>
      <c r="B202" s="23" t="s">
        <v>2260</v>
      </c>
      <c r="C202" s="5"/>
      <c r="D202" s="24"/>
      <c r="E202" s="6" t="s">
        <v>19</v>
      </c>
      <c r="F202" s="38">
        <v>506436</v>
      </c>
      <c r="G202" s="23" t="s">
        <v>20</v>
      </c>
      <c r="H202" s="51">
        <v>43743</v>
      </c>
      <c r="I202" s="23" t="s">
        <v>2261</v>
      </c>
      <c r="J202" s="23"/>
      <c r="K202" s="26"/>
    </row>
    <row r="203" spans="1:11" x14ac:dyDescent="0.25">
      <c r="A203" s="3" t="s">
        <v>1908</v>
      </c>
      <c r="B203" s="23" t="s">
        <v>2262</v>
      </c>
      <c r="C203" s="5"/>
      <c r="D203" s="24"/>
      <c r="E203" s="6" t="s">
        <v>19</v>
      </c>
      <c r="F203" s="38" t="s">
        <v>12</v>
      </c>
      <c r="G203" s="23" t="s">
        <v>20</v>
      </c>
      <c r="H203" s="51">
        <v>43743</v>
      </c>
      <c r="I203" s="23" t="s">
        <v>2263</v>
      </c>
      <c r="J203" s="23"/>
      <c r="K203" s="26"/>
    </row>
    <row r="204" spans="1:11" x14ac:dyDescent="0.25">
      <c r="A204" s="3" t="s">
        <v>1908</v>
      </c>
      <c r="B204" s="23" t="s">
        <v>2264</v>
      </c>
      <c r="C204" s="5"/>
      <c r="D204" s="24"/>
      <c r="E204" s="6" t="s">
        <v>19</v>
      </c>
      <c r="F204" s="38" t="s">
        <v>12</v>
      </c>
      <c r="G204" s="23" t="s">
        <v>20</v>
      </c>
      <c r="H204" s="51">
        <v>43743</v>
      </c>
      <c r="I204" s="23" t="s">
        <v>2265</v>
      </c>
      <c r="J204" s="23"/>
      <c r="K204" s="26"/>
    </row>
    <row r="205" spans="1:11" ht="30" x14ac:dyDescent="0.25">
      <c r="A205" s="3" t="s">
        <v>1908</v>
      </c>
      <c r="B205" s="23" t="s">
        <v>2436</v>
      </c>
      <c r="C205" s="5"/>
      <c r="D205" s="24"/>
      <c r="E205" s="39" t="s">
        <v>19</v>
      </c>
      <c r="F205" s="38" t="s">
        <v>12</v>
      </c>
      <c r="G205" s="25" t="s">
        <v>2657</v>
      </c>
      <c r="H205" s="51">
        <v>43743</v>
      </c>
      <c r="I205" s="23" t="s">
        <v>2437</v>
      </c>
      <c r="J205" s="23"/>
      <c r="K205" s="26"/>
    </row>
    <row r="206" spans="1:11" ht="30" x14ac:dyDescent="0.25">
      <c r="A206" s="3" t="s">
        <v>1908</v>
      </c>
      <c r="B206" s="23" t="s">
        <v>2266</v>
      </c>
      <c r="C206" s="5"/>
      <c r="D206" s="24"/>
      <c r="E206" s="40" t="s">
        <v>26</v>
      </c>
      <c r="F206" s="38" t="s">
        <v>12</v>
      </c>
      <c r="G206" s="25" t="s">
        <v>2631</v>
      </c>
      <c r="H206" s="51">
        <v>43743</v>
      </c>
      <c r="I206" s="23" t="s">
        <v>2267</v>
      </c>
      <c r="J206" s="37" t="s">
        <v>2745</v>
      </c>
      <c r="K206" s="30" t="s">
        <v>2746</v>
      </c>
    </row>
    <row r="207" spans="1:11" ht="30" x14ac:dyDescent="0.25">
      <c r="A207" s="3" t="s">
        <v>1908</v>
      </c>
      <c r="B207" s="23" t="s">
        <v>2033</v>
      </c>
      <c r="C207" s="5"/>
      <c r="D207" s="24"/>
      <c r="E207" s="6" t="s">
        <v>19</v>
      </c>
      <c r="F207" s="38" t="s">
        <v>12</v>
      </c>
      <c r="G207" s="25" t="s">
        <v>2677</v>
      </c>
      <c r="H207" s="51">
        <v>43743</v>
      </c>
      <c r="I207" s="23" t="s">
        <v>2034</v>
      </c>
      <c r="J207" s="23"/>
      <c r="K207" s="26"/>
    </row>
    <row r="208" spans="1:11" x14ac:dyDescent="0.25">
      <c r="A208" s="3" t="s">
        <v>1908</v>
      </c>
      <c r="B208" s="23" t="s">
        <v>2268</v>
      </c>
      <c r="C208" s="5"/>
      <c r="D208" s="24"/>
      <c r="E208" s="6" t="s">
        <v>19</v>
      </c>
      <c r="F208" s="38" t="s">
        <v>12</v>
      </c>
      <c r="G208" s="23" t="s">
        <v>20</v>
      </c>
      <c r="H208" s="51">
        <v>43743</v>
      </c>
      <c r="I208" s="23" t="s">
        <v>2269</v>
      </c>
      <c r="J208" s="23"/>
      <c r="K208" s="26"/>
    </row>
    <row r="209" spans="1:11" ht="45" x14ac:dyDescent="0.25">
      <c r="A209" s="3" t="s">
        <v>1908</v>
      </c>
      <c r="B209" s="23" t="s">
        <v>2885</v>
      </c>
      <c r="C209" s="5"/>
      <c r="D209" s="24"/>
      <c r="E209" s="4" t="s">
        <v>1058</v>
      </c>
      <c r="F209" s="38" t="s">
        <v>12</v>
      </c>
      <c r="G209" s="25" t="s">
        <v>2891</v>
      </c>
      <c r="H209" s="51">
        <v>43743</v>
      </c>
      <c r="I209" s="23" t="s">
        <v>1949</v>
      </c>
      <c r="J209" s="5"/>
      <c r="K209" s="30" t="s">
        <v>2642</v>
      </c>
    </row>
    <row r="210" spans="1:11" x14ac:dyDescent="0.25">
      <c r="A210" s="3" t="s">
        <v>1908</v>
      </c>
      <c r="B210" s="23" t="s">
        <v>2602</v>
      </c>
      <c r="C210" s="5"/>
      <c r="D210" s="24"/>
      <c r="E210" s="39" t="s">
        <v>19</v>
      </c>
      <c r="F210" s="38" t="s">
        <v>12</v>
      </c>
      <c r="G210" s="23" t="s">
        <v>20</v>
      </c>
      <c r="H210" s="51">
        <v>43743</v>
      </c>
      <c r="I210" s="23" t="s">
        <v>2603</v>
      </c>
      <c r="J210" s="23"/>
      <c r="K210" s="26"/>
    </row>
    <row r="211" spans="1:11" x14ac:dyDescent="0.25">
      <c r="A211" s="3" t="s">
        <v>1908</v>
      </c>
      <c r="B211" s="23" t="s">
        <v>2270</v>
      </c>
      <c r="C211" s="5"/>
      <c r="D211" s="24"/>
      <c r="E211" s="4" t="s">
        <v>1058</v>
      </c>
      <c r="F211" s="38" t="s">
        <v>12</v>
      </c>
      <c r="G211" s="25" t="s">
        <v>2733</v>
      </c>
      <c r="H211" s="51">
        <v>43743</v>
      </c>
      <c r="I211" s="23" t="s">
        <v>2271</v>
      </c>
      <c r="J211" s="23"/>
      <c r="K211" s="30" t="s">
        <v>2747</v>
      </c>
    </row>
    <row r="212" spans="1:11" x14ac:dyDescent="0.25">
      <c r="A212" s="3" t="s">
        <v>1908</v>
      </c>
      <c r="B212" s="23" t="s">
        <v>2272</v>
      </c>
      <c r="C212" s="5"/>
      <c r="D212" s="24"/>
      <c r="E212" s="4" t="s">
        <v>1058</v>
      </c>
      <c r="F212" s="38" t="s">
        <v>12</v>
      </c>
      <c r="G212" s="25" t="s">
        <v>2733</v>
      </c>
      <c r="H212" s="51">
        <v>43743</v>
      </c>
      <c r="I212" s="23" t="s">
        <v>2273</v>
      </c>
      <c r="J212" s="37" t="s">
        <v>2749</v>
      </c>
      <c r="K212" s="30" t="s">
        <v>2748</v>
      </c>
    </row>
    <row r="213" spans="1:11" x14ac:dyDescent="0.25">
      <c r="A213" s="3" t="s">
        <v>1908</v>
      </c>
      <c r="B213" s="23" t="s">
        <v>2274</v>
      </c>
      <c r="C213" s="5"/>
      <c r="D213" s="24"/>
      <c r="E213" s="6" t="s">
        <v>19</v>
      </c>
      <c r="F213" s="38">
        <v>152767</v>
      </c>
      <c r="G213" s="23" t="s">
        <v>20</v>
      </c>
      <c r="H213" s="51">
        <v>43743</v>
      </c>
      <c r="I213" s="23" t="s">
        <v>2275</v>
      </c>
      <c r="J213" s="23"/>
      <c r="K213" s="26"/>
    </row>
    <row r="214" spans="1:11" x14ac:dyDescent="0.25">
      <c r="A214" s="3" t="s">
        <v>1908</v>
      </c>
      <c r="B214" s="23" t="s">
        <v>2276</v>
      </c>
      <c r="C214" s="5"/>
      <c r="D214" s="24"/>
      <c r="E214" s="6" t="s">
        <v>19</v>
      </c>
      <c r="F214" s="38">
        <v>740887</v>
      </c>
      <c r="G214" s="23" t="s">
        <v>20</v>
      </c>
      <c r="H214" s="51">
        <v>43743</v>
      </c>
      <c r="I214" s="23" t="s">
        <v>2277</v>
      </c>
      <c r="J214" s="23"/>
      <c r="K214" s="26"/>
    </row>
    <row r="215" spans="1:11" x14ac:dyDescent="0.25">
      <c r="A215" s="3" t="s">
        <v>1908</v>
      </c>
      <c r="B215" s="23" t="s">
        <v>2572</v>
      </c>
      <c r="C215" s="5"/>
      <c r="D215" s="24"/>
      <c r="E215" s="39" t="s">
        <v>19</v>
      </c>
      <c r="F215" s="38" t="s">
        <v>12</v>
      </c>
      <c r="G215" s="23" t="s">
        <v>20</v>
      </c>
      <c r="H215" s="51">
        <v>43743</v>
      </c>
      <c r="I215" s="23" t="s">
        <v>2573</v>
      </c>
      <c r="J215" s="23"/>
      <c r="K215" s="26"/>
    </row>
    <row r="216" spans="1:11" ht="30" x14ac:dyDescent="0.25">
      <c r="A216" s="3" t="s">
        <v>1908</v>
      </c>
      <c r="B216" s="23" t="s">
        <v>2434</v>
      </c>
      <c r="C216" s="5"/>
      <c r="D216" s="24"/>
      <c r="E216" s="39" t="s">
        <v>19</v>
      </c>
      <c r="F216" s="38" t="s">
        <v>12</v>
      </c>
      <c r="G216" s="25" t="s">
        <v>2657</v>
      </c>
      <c r="H216" s="51">
        <v>43743</v>
      </c>
      <c r="I216" s="23" t="s">
        <v>2435</v>
      </c>
      <c r="J216" s="23"/>
      <c r="K216" s="26"/>
    </row>
    <row r="217" spans="1:11" x14ac:dyDescent="0.25">
      <c r="A217" s="3" t="s">
        <v>1908</v>
      </c>
      <c r="B217" s="23" t="s">
        <v>2278</v>
      </c>
      <c r="C217" s="5"/>
      <c r="D217" s="24"/>
      <c r="E217" s="6" t="s">
        <v>19</v>
      </c>
      <c r="F217" s="38">
        <v>383818</v>
      </c>
      <c r="G217" s="23" t="s">
        <v>20</v>
      </c>
      <c r="H217" s="51">
        <v>43743</v>
      </c>
      <c r="I217" s="23" t="s">
        <v>2279</v>
      </c>
      <c r="J217" s="23"/>
      <c r="K217" s="26"/>
    </row>
    <row r="218" spans="1:11" x14ac:dyDescent="0.25">
      <c r="A218" s="3" t="s">
        <v>1908</v>
      </c>
      <c r="B218" s="23" t="s">
        <v>2280</v>
      </c>
      <c r="C218" s="5"/>
      <c r="D218" s="24"/>
      <c r="E218" s="6" t="s">
        <v>19</v>
      </c>
      <c r="F218" s="38">
        <v>634476</v>
      </c>
      <c r="G218" s="23" t="s">
        <v>20</v>
      </c>
      <c r="H218" s="51">
        <v>43743</v>
      </c>
      <c r="I218" s="23" t="s">
        <v>2281</v>
      </c>
      <c r="J218" s="23"/>
      <c r="K218" s="26"/>
    </row>
    <row r="219" spans="1:11" x14ac:dyDescent="0.25">
      <c r="A219" s="3" t="s">
        <v>1908</v>
      </c>
      <c r="B219" s="23" t="s">
        <v>2282</v>
      </c>
      <c r="C219" s="5"/>
      <c r="D219" s="24"/>
      <c r="E219" s="6" t="s">
        <v>19</v>
      </c>
      <c r="F219" s="38">
        <v>208298</v>
      </c>
      <c r="G219" s="23" t="s">
        <v>20</v>
      </c>
      <c r="H219" s="51">
        <v>43743</v>
      </c>
      <c r="I219" s="23" t="s">
        <v>2283</v>
      </c>
      <c r="J219" s="23"/>
      <c r="K219" s="26"/>
    </row>
    <row r="220" spans="1:11" ht="30" x14ac:dyDescent="0.25">
      <c r="A220" s="3" t="s">
        <v>1908</v>
      </c>
      <c r="B220" s="23" t="s">
        <v>2284</v>
      </c>
      <c r="C220" s="5"/>
      <c r="D220" s="24"/>
      <c r="E220" s="40" t="s">
        <v>1056</v>
      </c>
      <c r="F220" s="38" t="s">
        <v>12</v>
      </c>
      <c r="G220" s="25" t="s">
        <v>2670</v>
      </c>
      <c r="H220" s="51">
        <v>43743</v>
      </c>
      <c r="I220" s="23" t="s">
        <v>2285</v>
      </c>
      <c r="J220" s="23" t="s">
        <v>821</v>
      </c>
      <c r="K220" s="30" t="s">
        <v>2750</v>
      </c>
    </row>
    <row r="221" spans="1:11" x14ac:dyDescent="0.25">
      <c r="A221" s="3" t="s">
        <v>1908</v>
      </c>
      <c r="B221" s="23" t="s">
        <v>2286</v>
      </c>
      <c r="C221" s="5"/>
      <c r="D221" s="24"/>
      <c r="E221" s="6" t="s">
        <v>19</v>
      </c>
      <c r="F221" s="38">
        <v>483037</v>
      </c>
      <c r="G221" s="23" t="s">
        <v>20</v>
      </c>
      <c r="H221" s="51">
        <v>43743</v>
      </c>
      <c r="I221" s="23" t="s">
        <v>2287</v>
      </c>
      <c r="J221" s="23"/>
      <c r="K221" s="26"/>
    </row>
    <row r="222" spans="1:11" ht="30" x14ac:dyDescent="0.25">
      <c r="A222" s="3" t="s">
        <v>1908</v>
      </c>
      <c r="B222" s="23" t="s">
        <v>2288</v>
      </c>
      <c r="C222" s="5"/>
      <c r="D222" s="24"/>
      <c r="E222" s="40" t="s">
        <v>26</v>
      </c>
      <c r="F222" s="38" t="s">
        <v>12</v>
      </c>
      <c r="G222" s="25" t="s">
        <v>2631</v>
      </c>
      <c r="H222" s="51">
        <v>43743</v>
      </c>
      <c r="I222" s="23" t="s">
        <v>2289</v>
      </c>
      <c r="J222" s="37" t="s">
        <v>2752</v>
      </c>
      <c r="K222" s="30" t="s">
        <v>2751</v>
      </c>
    </row>
    <row r="223" spans="1:11" x14ac:dyDescent="0.25">
      <c r="A223" s="3" t="s">
        <v>1908</v>
      </c>
      <c r="B223" s="23" t="s">
        <v>2290</v>
      </c>
      <c r="C223" s="5"/>
      <c r="D223" s="24"/>
      <c r="E223" s="6" t="s">
        <v>19</v>
      </c>
      <c r="F223" s="38">
        <v>541592</v>
      </c>
      <c r="G223" s="23" t="s">
        <v>20</v>
      </c>
      <c r="H223" s="51">
        <v>43743</v>
      </c>
      <c r="I223" s="23" t="s">
        <v>2291</v>
      </c>
      <c r="J223" s="23"/>
      <c r="K223" s="26"/>
    </row>
    <row r="224" spans="1:11" ht="45" customHeight="1" x14ac:dyDescent="0.25">
      <c r="A224" s="3" t="s">
        <v>1908</v>
      </c>
      <c r="B224" s="23" t="s">
        <v>2292</v>
      </c>
      <c r="C224" s="5"/>
      <c r="D224" s="24"/>
      <c r="E224" s="4" t="s">
        <v>1058</v>
      </c>
      <c r="F224" s="38" t="s">
        <v>12</v>
      </c>
      <c r="G224" s="23" t="s">
        <v>2632</v>
      </c>
      <c r="H224" s="51">
        <v>43743</v>
      </c>
      <c r="I224" s="23" t="s">
        <v>2293</v>
      </c>
      <c r="J224" s="37" t="s">
        <v>2754</v>
      </c>
      <c r="K224" s="30" t="s">
        <v>2753</v>
      </c>
    </row>
    <row r="225" spans="1:11" x14ac:dyDescent="0.25">
      <c r="A225" s="3" t="s">
        <v>1908</v>
      </c>
      <c r="B225" s="23" t="s">
        <v>2294</v>
      </c>
      <c r="C225" s="5"/>
      <c r="D225" s="24"/>
      <c r="E225" s="6" t="s">
        <v>19</v>
      </c>
      <c r="F225" s="38" t="s">
        <v>12</v>
      </c>
      <c r="G225" s="23" t="s">
        <v>20</v>
      </c>
      <c r="H225" s="51">
        <v>43743</v>
      </c>
      <c r="I225" s="23" t="s">
        <v>2295</v>
      </c>
      <c r="J225" s="37" t="s">
        <v>2755</v>
      </c>
      <c r="K225" s="26"/>
    </row>
    <row r="226" spans="1:11" x14ac:dyDescent="0.25">
      <c r="A226" s="3" t="s">
        <v>1908</v>
      </c>
      <c r="B226" s="23" t="s">
        <v>2881</v>
      </c>
      <c r="C226" s="5"/>
      <c r="D226" s="24"/>
      <c r="E226" s="39" t="s">
        <v>19</v>
      </c>
      <c r="F226" s="38" t="s">
        <v>12</v>
      </c>
      <c r="G226" s="23" t="s">
        <v>20</v>
      </c>
      <c r="H226" s="51">
        <v>43743</v>
      </c>
      <c r="I226" s="23" t="s">
        <v>2563</v>
      </c>
      <c r="J226" s="23"/>
      <c r="K226" s="26"/>
    </row>
    <row r="227" spans="1:11" x14ac:dyDescent="0.25">
      <c r="A227" s="3" t="s">
        <v>1908</v>
      </c>
      <c r="B227" s="23" t="s">
        <v>2574</v>
      </c>
      <c r="C227" s="5"/>
      <c r="D227" s="24"/>
      <c r="E227" s="39" t="s">
        <v>19</v>
      </c>
      <c r="F227" s="38" t="s">
        <v>12</v>
      </c>
      <c r="G227" s="23" t="s">
        <v>20</v>
      </c>
      <c r="H227" s="51">
        <v>43743</v>
      </c>
      <c r="I227" s="23" t="s">
        <v>2575</v>
      </c>
      <c r="J227" s="23"/>
      <c r="K227" s="26"/>
    </row>
    <row r="228" spans="1:11" x14ac:dyDescent="0.25">
      <c r="A228" s="3" t="s">
        <v>1908</v>
      </c>
      <c r="B228" s="23" t="s">
        <v>2297</v>
      </c>
      <c r="C228" s="5"/>
      <c r="D228" s="24"/>
      <c r="E228" s="4" t="s">
        <v>1058</v>
      </c>
      <c r="F228" s="38">
        <v>386013</v>
      </c>
      <c r="G228" s="25" t="s">
        <v>2733</v>
      </c>
      <c r="H228" s="51">
        <v>43743</v>
      </c>
      <c r="I228" s="23" t="s">
        <v>2298</v>
      </c>
      <c r="J228" s="23"/>
      <c r="K228" s="30" t="s">
        <v>2757</v>
      </c>
    </row>
    <row r="229" spans="1:11" x14ac:dyDescent="0.25">
      <c r="A229" s="3" t="s">
        <v>1908</v>
      </c>
      <c r="B229" s="23" t="s">
        <v>2299</v>
      </c>
      <c r="C229" s="5"/>
      <c r="D229" s="24"/>
      <c r="E229" s="4" t="s">
        <v>1058</v>
      </c>
      <c r="F229" s="38">
        <v>519407</v>
      </c>
      <c r="G229" s="25" t="s">
        <v>2733</v>
      </c>
      <c r="H229" s="51">
        <v>43743</v>
      </c>
      <c r="I229" s="23" t="s">
        <v>4215</v>
      </c>
      <c r="J229" s="23"/>
      <c r="K229" s="30" t="s">
        <v>2758</v>
      </c>
    </row>
    <row r="230" spans="1:11" ht="30" x14ac:dyDescent="0.25">
      <c r="A230" s="3" t="s">
        <v>1908</v>
      </c>
      <c r="B230" s="23" t="s">
        <v>4216</v>
      </c>
      <c r="C230" s="5"/>
      <c r="D230" s="24"/>
      <c r="E230" s="4" t="s">
        <v>1058</v>
      </c>
      <c r="F230" s="38" t="s">
        <v>12</v>
      </c>
      <c r="G230" s="25" t="s">
        <v>2761</v>
      </c>
      <c r="H230" s="51">
        <v>43743</v>
      </c>
      <c r="I230" s="23" t="s">
        <v>2310</v>
      </c>
      <c r="J230" s="23"/>
      <c r="K230" s="30" t="s">
        <v>2760</v>
      </c>
    </row>
    <row r="231" spans="1:11" x14ac:dyDescent="0.25">
      <c r="A231" s="3" t="s">
        <v>1908</v>
      </c>
      <c r="B231" s="23" t="s">
        <v>2300</v>
      </c>
      <c r="C231" s="5"/>
      <c r="D231" s="24"/>
      <c r="E231" s="6" t="s">
        <v>19</v>
      </c>
      <c r="F231" s="38">
        <v>666288</v>
      </c>
      <c r="G231" s="23" t="s">
        <v>20</v>
      </c>
      <c r="H231" s="51">
        <v>43743</v>
      </c>
      <c r="I231" s="23" t="s">
        <v>2301</v>
      </c>
      <c r="J231" s="23"/>
      <c r="K231" s="26"/>
    </row>
    <row r="232" spans="1:11" x14ac:dyDescent="0.25">
      <c r="A232" s="3" t="s">
        <v>1908</v>
      </c>
      <c r="B232" s="23" t="s">
        <v>2302</v>
      </c>
      <c r="C232" s="5"/>
      <c r="D232" s="24"/>
      <c r="E232" s="6" t="s">
        <v>19</v>
      </c>
      <c r="F232" s="38" t="s">
        <v>12</v>
      </c>
      <c r="G232" s="23" t="s">
        <v>20</v>
      </c>
      <c r="H232" s="51">
        <v>43743</v>
      </c>
      <c r="I232" s="23" t="s">
        <v>2303</v>
      </c>
      <c r="J232" s="23"/>
      <c r="K232" s="26"/>
    </row>
    <row r="233" spans="1:11" ht="30" x14ac:dyDescent="0.25">
      <c r="A233" s="3" t="s">
        <v>1908</v>
      </c>
      <c r="B233" s="23" t="s">
        <v>2552</v>
      </c>
      <c r="C233" s="5"/>
      <c r="D233" s="24"/>
      <c r="E233" s="40" t="s">
        <v>1058</v>
      </c>
      <c r="F233" s="38" t="s">
        <v>12</v>
      </c>
      <c r="G233" s="23" t="s">
        <v>2632</v>
      </c>
      <c r="H233" s="51">
        <v>43743</v>
      </c>
      <c r="I233" s="23" t="s">
        <v>2553</v>
      </c>
      <c r="J233" s="23"/>
      <c r="K233" s="30" t="s">
        <v>2865</v>
      </c>
    </row>
    <row r="234" spans="1:11" x14ac:dyDescent="0.25">
      <c r="A234" s="3" t="s">
        <v>1908</v>
      </c>
      <c r="B234" s="23" t="s">
        <v>2306</v>
      </c>
      <c r="C234" s="5"/>
      <c r="D234" s="24"/>
      <c r="E234" s="6" t="s">
        <v>19</v>
      </c>
      <c r="F234" s="38">
        <v>666177</v>
      </c>
      <c r="G234" s="23" t="s">
        <v>20</v>
      </c>
      <c r="H234" s="51">
        <v>43743</v>
      </c>
      <c r="I234" s="23" t="s">
        <v>2307</v>
      </c>
      <c r="J234" s="23"/>
      <c r="K234" s="26"/>
    </row>
    <row r="235" spans="1:11" x14ac:dyDescent="0.25">
      <c r="A235" s="3" t="s">
        <v>1908</v>
      </c>
      <c r="B235" s="23" t="s">
        <v>2576</v>
      </c>
      <c r="C235" s="5"/>
      <c r="D235" s="24"/>
      <c r="E235" s="39" t="s">
        <v>19</v>
      </c>
      <c r="F235" s="38" t="s">
        <v>12</v>
      </c>
      <c r="G235" s="23" t="s">
        <v>20</v>
      </c>
      <c r="H235" s="51">
        <v>43743</v>
      </c>
      <c r="I235" s="23" t="s">
        <v>2577</v>
      </c>
      <c r="J235" s="23"/>
      <c r="K235" s="26"/>
    </row>
    <row r="236" spans="1:11" ht="30" x14ac:dyDescent="0.25">
      <c r="A236" s="3" t="s">
        <v>1908</v>
      </c>
      <c r="B236" s="23" t="s">
        <v>2762</v>
      </c>
      <c r="C236" s="5"/>
      <c r="D236" s="24"/>
      <c r="E236" s="40" t="s">
        <v>1058</v>
      </c>
      <c r="F236" s="38" t="s">
        <v>12</v>
      </c>
      <c r="G236" s="25" t="s">
        <v>2665</v>
      </c>
      <c r="H236" s="51">
        <v>43743</v>
      </c>
      <c r="I236" s="23" t="s">
        <v>2317</v>
      </c>
      <c r="J236" s="23"/>
      <c r="K236" s="30" t="s">
        <v>2764</v>
      </c>
    </row>
    <row r="237" spans="1:11" x14ac:dyDescent="0.25">
      <c r="A237" s="3" t="s">
        <v>1908</v>
      </c>
      <c r="B237" s="23" t="s">
        <v>2308</v>
      </c>
      <c r="C237" s="5"/>
      <c r="D237" s="24"/>
      <c r="E237" s="6" t="s">
        <v>19</v>
      </c>
      <c r="F237" s="38" t="s">
        <v>12</v>
      </c>
      <c r="G237" s="23" t="s">
        <v>20</v>
      </c>
      <c r="H237" s="51">
        <v>43743</v>
      </c>
      <c r="I237" s="23" t="s">
        <v>2309</v>
      </c>
      <c r="J237" s="23"/>
      <c r="K237" s="26"/>
    </row>
    <row r="238" spans="1:11" x14ac:dyDescent="0.25">
      <c r="A238" s="3" t="s">
        <v>1908</v>
      </c>
      <c r="B238" s="23" t="s">
        <v>2313</v>
      </c>
      <c r="C238" s="5"/>
      <c r="D238" s="24"/>
      <c r="E238" s="6" t="s">
        <v>19</v>
      </c>
      <c r="F238" s="38" t="s">
        <v>12</v>
      </c>
      <c r="G238" s="23" t="s">
        <v>20</v>
      </c>
      <c r="H238" s="51">
        <v>43743</v>
      </c>
      <c r="I238" s="23" t="s">
        <v>2314</v>
      </c>
      <c r="J238" s="23"/>
      <c r="K238" s="26"/>
    </row>
    <row r="239" spans="1:11" x14ac:dyDescent="0.25">
      <c r="A239" s="3" t="s">
        <v>1908</v>
      </c>
      <c r="B239" s="23" t="s">
        <v>2315</v>
      </c>
      <c r="C239" s="5"/>
      <c r="D239" s="24"/>
      <c r="E239" s="6" t="s">
        <v>19</v>
      </c>
      <c r="F239" s="38" t="s">
        <v>12</v>
      </c>
      <c r="G239" s="23" t="s">
        <v>20</v>
      </c>
      <c r="H239" s="51">
        <v>43743</v>
      </c>
      <c r="I239" s="23" t="s">
        <v>2316</v>
      </c>
      <c r="J239" s="23"/>
      <c r="K239" s="26"/>
    </row>
    <row r="240" spans="1:11" x14ac:dyDescent="0.25">
      <c r="A240" s="3" t="s">
        <v>1908</v>
      </c>
      <c r="B240" s="23" t="s">
        <v>2413</v>
      </c>
      <c r="C240" s="5"/>
      <c r="D240" s="24"/>
      <c r="E240" s="6" t="s">
        <v>19</v>
      </c>
      <c r="F240" s="38" t="s">
        <v>12</v>
      </c>
      <c r="G240" s="23" t="s">
        <v>20</v>
      </c>
      <c r="H240" s="51">
        <v>43743</v>
      </c>
      <c r="I240" s="23" t="s">
        <v>2414</v>
      </c>
      <c r="J240" s="23"/>
      <c r="K240" s="26"/>
    </row>
    <row r="241" spans="1:11" x14ac:dyDescent="0.25">
      <c r="A241" s="3" t="s">
        <v>1908</v>
      </c>
      <c r="B241" s="23" t="s">
        <v>2614</v>
      </c>
      <c r="C241" s="5"/>
      <c r="D241" s="24"/>
      <c r="E241" s="6" t="s">
        <v>19</v>
      </c>
      <c r="F241" s="38" t="s">
        <v>12</v>
      </c>
      <c r="G241" s="23" t="s">
        <v>20</v>
      </c>
      <c r="H241" s="51">
        <v>43743</v>
      </c>
      <c r="I241" s="23" t="s">
        <v>2615</v>
      </c>
      <c r="J241" s="23"/>
      <c r="K241" s="26"/>
    </row>
    <row r="242" spans="1:11" ht="30" x14ac:dyDescent="0.25">
      <c r="A242" s="3" t="s">
        <v>1908</v>
      </c>
      <c r="B242" s="23" t="s">
        <v>2318</v>
      </c>
      <c r="C242" s="5"/>
      <c r="D242" s="24"/>
      <c r="E242" s="40" t="s">
        <v>1056</v>
      </c>
      <c r="F242" s="38" t="s">
        <v>12</v>
      </c>
      <c r="G242" s="25" t="s">
        <v>2670</v>
      </c>
      <c r="H242" s="51">
        <v>43743</v>
      </c>
      <c r="I242" s="23" t="s">
        <v>2319</v>
      </c>
      <c r="J242" s="23"/>
      <c r="K242" s="30" t="s">
        <v>2776</v>
      </c>
    </row>
    <row r="243" spans="1:11" ht="30" x14ac:dyDescent="0.25">
      <c r="A243" s="3" t="s">
        <v>1908</v>
      </c>
      <c r="B243" s="23" t="s">
        <v>2320</v>
      </c>
      <c r="C243" s="5"/>
      <c r="D243" s="24"/>
      <c r="E243" s="40" t="s">
        <v>1058</v>
      </c>
      <c r="F243" s="38" t="s">
        <v>12</v>
      </c>
      <c r="G243" s="23" t="s">
        <v>2632</v>
      </c>
      <c r="H243" s="51">
        <v>43743</v>
      </c>
      <c r="I243" s="23" t="s">
        <v>2321</v>
      </c>
      <c r="J243" s="23"/>
      <c r="K243" s="30" t="s">
        <v>2777</v>
      </c>
    </row>
    <row r="244" spans="1:11" ht="30" x14ac:dyDescent="0.25">
      <c r="A244" s="3" t="s">
        <v>1908</v>
      </c>
      <c r="B244" s="23" t="s">
        <v>2616</v>
      </c>
      <c r="C244" s="5"/>
      <c r="D244" s="24"/>
      <c r="E244" s="4" t="s">
        <v>1058</v>
      </c>
      <c r="F244" s="38" t="s">
        <v>12</v>
      </c>
      <c r="G244" s="25" t="s">
        <v>2769</v>
      </c>
      <c r="H244" s="51">
        <v>43743</v>
      </c>
      <c r="I244" s="23" t="s">
        <v>2617</v>
      </c>
      <c r="J244" s="23"/>
      <c r="K244" s="30" t="s">
        <v>2768</v>
      </c>
    </row>
    <row r="245" spans="1:11" x14ac:dyDescent="0.25">
      <c r="A245" s="3" t="s">
        <v>1908</v>
      </c>
      <c r="B245" s="23" t="s">
        <v>2066</v>
      </c>
      <c r="C245" s="5"/>
      <c r="D245" s="24"/>
      <c r="E245" s="6" t="s">
        <v>19</v>
      </c>
      <c r="F245" s="38" t="s">
        <v>12</v>
      </c>
      <c r="G245" s="23" t="s">
        <v>20</v>
      </c>
      <c r="H245" s="51">
        <v>43743</v>
      </c>
      <c r="I245" s="23" t="s">
        <v>2067</v>
      </c>
      <c r="J245" s="23"/>
      <c r="K245" s="26"/>
    </row>
    <row r="246" spans="1:11" x14ac:dyDescent="0.25">
      <c r="A246" s="3" t="s">
        <v>1908</v>
      </c>
      <c r="B246" s="23" t="s">
        <v>2322</v>
      </c>
      <c r="C246" s="5"/>
      <c r="D246" s="24"/>
      <c r="E246" s="4" t="s">
        <v>1058</v>
      </c>
      <c r="F246" s="38" t="s">
        <v>12</v>
      </c>
      <c r="G246" s="25" t="s">
        <v>2733</v>
      </c>
      <c r="H246" s="51">
        <v>43743</v>
      </c>
      <c r="I246" s="23" t="s">
        <v>2323</v>
      </c>
      <c r="J246" s="37" t="s">
        <v>2780</v>
      </c>
      <c r="K246" s="30" t="s">
        <v>2778</v>
      </c>
    </row>
    <row r="247" spans="1:11" ht="30" x14ac:dyDescent="0.25">
      <c r="A247" s="3" t="s">
        <v>1908</v>
      </c>
      <c r="B247" s="23" t="s">
        <v>2324</v>
      </c>
      <c r="C247" s="5"/>
      <c r="D247" s="24"/>
      <c r="E247" s="40" t="s">
        <v>1058</v>
      </c>
      <c r="F247" s="38" t="s">
        <v>12</v>
      </c>
      <c r="G247" s="23" t="s">
        <v>2632</v>
      </c>
      <c r="H247" s="51">
        <v>43743</v>
      </c>
      <c r="I247" s="23" t="s">
        <v>2325</v>
      </c>
      <c r="J247" s="23"/>
      <c r="K247" s="30" t="s">
        <v>2781</v>
      </c>
    </row>
    <row r="248" spans="1:11" ht="30" x14ac:dyDescent="0.25">
      <c r="A248" s="3" t="s">
        <v>1908</v>
      </c>
      <c r="B248" s="23" t="s">
        <v>2025</v>
      </c>
      <c r="C248" s="5"/>
      <c r="D248" s="24"/>
      <c r="E248" s="4" t="s">
        <v>1058</v>
      </c>
      <c r="F248" s="38">
        <v>259821</v>
      </c>
      <c r="G248" s="23" t="s">
        <v>2632</v>
      </c>
      <c r="H248" s="51">
        <v>43743</v>
      </c>
      <c r="I248" s="23" t="s">
        <v>2026</v>
      </c>
      <c r="J248" s="23"/>
      <c r="K248" s="30" t="s">
        <v>2676</v>
      </c>
    </row>
    <row r="249" spans="1:11" x14ac:dyDescent="0.25">
      <c r="A249" s="3" t="s">
        <v>1908</v>
      </c>
      <c r="B249" s="23" t="s">
        <v>2901</v>
      </c>
      <c r="C249" s="5"/>
      <c r="D249" s="24"/>
      <c r="E249" s="4" t="s">
        <v>1058</v>
      </c>
      <c r="F249" s="38" t="s">
        <v>12</v>
      </c>
      <c r="G249" s="25" t="s">
        <v>1648</v>
      </c>
      <c r="H249" s="51">
        <v>43743</v>
      </c>
      <c r="I249" s="23" t="s">
        <v>2597</v>
      </c>
      <c r="J249" s="23"/>
      <c r="K249" s="30" t="s">
        <v>2902</v>
      </c>
    </row>
    <row r="250" spans="1:11" ht="30" x14ac:dyDescent="0.25">
      <c r="A250" s="3" t="s">
        <v>1908</v>
      </c>
      <c r="B250" s="23" t="s">
        <v>2326</v>
      </c>
      <c r="C250" s="5"/>
      <c r="D250" s="24"/>
      <c r="E250" s="40" t="s">
        <v>1058</v>
      </c>
      <c r="F250" s="38">
        <v>870703</v>
      </c>
      <c r="G250" s="25" t="s">
        <v>2665</v>
      </c>
      <c r="H250" s="51">
        <v>43743</v>
      </c>
      <c r="I250" s="23" t="s">
        <v>2327</v>
      </c>
      <c r="J250" s="23"/>
      <c r="K250" s="30" t="s">
        <v>2782</v>
      </c>
    </row>
    <row r="251" spans="1:11" x14ac:dyDescent="0.25">
      <c r="A251" s="3" t="s">
        <v>1908</v>
      </c>
      <c r="B251" s="23" t="s">
        <v>2328</v>
      </c>
      <c r="C251" s="5"/>
      <c r="D251" s="24"/>
      <c r="E251" s="6" t="s">
        <v>19</v>
      </c>
      <c r="F251" s="38">
        <v>655654</v>
      </c>
      <c r="G251" s="23" t="s">
        <v>20</v>
      </c>
      <c r="H251" s="51">
        <v>43743</v>
      </c>
      <c r="I251" s="23" t="s">
        <v>2329</v>
      </c>
      <c r="J251" s="23"/>
      <c r="K251" s="26"/>
    </row>
    <row r="252" spans="1:11" x14ac:dyDescent="0.25">
      <c r="A252" s="3" t="s">
        <v>1908</v>
      </c>
      <c r="B252" s="23" t="s">
        <v>2330</v>
      </c>
      <c r="C252" s="5"/>
      <c r="D252" s="24"/>
      <c r="E252" s="6" t="s">
        <v>19</v>
      </c>
      <c r="F252" s="38" t="s">
        <v>12</v>
      </c>
      <c r="G252" s="23" t="s">
        <v>20</v>
      </c>
      <c r="H252" s="51">
        <v>43743</v>
      </c>
      <c r="I252" s="23" t="s">
        <v>2331</v>
      </c>
      <c r="J252" s="23"/>
      <c r="K252" s="26"/>
    </row>
    <row r="253" spans="1:11" x14ac:dyDescent="0.25">
      <c r="A253" s="3" t="s">
        <v>1908</v>
      </c>
      <c r="B253" s="23" t="s">
        <v>2578</v>
      </c>
      <c r="C253" s="5"/>
      <c r="D253" s="24"/>
      <c r="E253" s="39" t="s">
        <v>19</v>
      </c>
      <c r="F253" s="38" t="s">
        <v>12</v>
      </c>
      <c r="G253" s="23" t="s">
        <v>20</v>
      </c>
      <c r="H253" s="51">
        <v>43743</v>
      </c>
      <c r="I253" s="23" t="s">
        <v>2579</v>
      </c>
      <c r="J253" s="23"/>
      <c r="K253" s="26"/>
    </row>
    <row r="254" spans="1:11" ht="45" x14ac:dyDescent="0.25">
      <c r="A254" s="3" t="s">
        <v>1908</v>
      </c>
      <c r="B254" s="23" t="s">
        <v>1992</v>
      </c>
      <c r="C254" s="5"/>
      <c r="D254" s="24"/>
      <c r="E254" s="4" t="s">
        <v>1056</v>
      </c>
      <c r="F254" s="38" t="s">
        <v>12</v>
      </c>
      <c r="G254" s="25" t="s">
        <v>2638</v>
      </c>
      <c r="H254" s="51">
        <v>43743</v>
      </c>
      <c r="I254" s="23" t="s">
        <v>1993</v>
      </c>
      <c r="J254" s="37" t="s">
        <v>2636</v>
      </c>
      <c r="K254" s="30" t="s">
        <v>2637</v>
      </c>
    </row>
    <row r="255" spans="1:11" ht="30" x14ac:dyDescent="0.25">
      <c r="A255" s="3" t="s">
        <v>1908</v>
      </c>
      <c r="B255" s="23" t="s">
        <v>2332</v>
      </c>
      <c r="C255" s="5"/>
      <c r="D255" s="24"/>
      <c r="E255" s="41" t="s">
        <v>44</v>
      </c>
      <c r="F255" s="38" t="s">
        <v>12</v>
      </c>
      <c r="G255" s="25" t="s">
        <v>1712</v>
      </c>
      <c r="H255" s="51">
        <v>43743</v>
      </c>
      <c r="I255" s="23" t="s">
        <v>4217</v>
      </c>
      <c r="J255" s="37" t="s">
        <v>2784</v>
      </c>
      <c r="K255" s="30" t="s">
        <v>2783</v>
      </c>
    </row>
    <row r="256" spans="1:11" ht="45" customHeight="1" x14ac:dyDescent="0.25">
      <c r="A256" s="3" t="s">
        <v>1908</v>
      </c>
      <c r="B256" s="23" t="s">
        <v>2604</v>
      </c>
      <c r="C256" s="5"/>
      <c r="D256" s="24"/>
      <c r="E256" s="39" t="s">
        <v>19</v>
      </c>
      <c r="F256" s="38" t="s">
        <v>12</v>
      </c>
      <c r="G256" s="23" t="s">
        <v>20</v>
      </c>
      <c r="H256" s="51">
        <v>43743</v>
      </c>
      <c r="I256" s="23" t="s">
        <v>2605</v>
      </c>
      <c r="J256" s="23"/>
      <c r="K256" s="26"/>
    </row>
    <row r="257" spans="1:11" ht="30" x14ac:dyDescent="0.25">
      <c r="A257" s="3" t="s">
        <v>1908</v>
      </c>
      <c r="B257" s="23" t="s">
        <v>2438</v>
      </c>
      <c r="C257" s="5"/>
      <c r="D257" s="24"/>
      <c r="E257" s="39" t="s">
        <v>19</v>
      </c>
      <c r="F257" s="38" t="s">
        <v>12</v>
      </c>
      <c r="G257" s="25" t="s">
        <v>2657</v>
      </c>
      <c r="H257" s="51">
        <v>43743</v>
      </c>
      <c r="I257" s="23" t="s">
        <v>2439</v>
      </c>
      <c r="J257" s="23"/>
      <c r="K257" s="26"/>
    </row>
    <row r="258" spans="1:11" x14ac:dyDescent="0.25">
      <c r="A258" s="3" t="s">
        <v>1908</v>
      </c>
      <c r="B258" s="23" t="s">
        <v>2580</v>
      </c>
      <c r="C258" s="5"/>
      <c r="D258" s="24"/>
      <c r="E258" s="39" t="s">
        <v>19</v>
      </c>
      <c r="F258" s="38" t="s">
        <v>12</v>
      </c>
      <c r="G258" s="23" t="s">
        <v>20</v>
      </c>
      <c r="H258" s="51">
        <v>43743</v>
      </c>
      <c r="I258" s="23" t="s">
        <v>2581</v>
      </c>
      <c r="J258" s="23"/>
      <c r="K258" s="26"/>
    </row>
    <row r="259" spans="1:11" x14ac:dyDescent="0.25">
      <c r="A259" s="3" t="s">
        <v>1908</v>
      </c>
      <c r="B259" s="23" t="s">
        <v>2333</v>
      </c>
      <c r="C259" s="5"/>
      <c r="D259" s="24"/>
      <c r="E259" s="6" t="s">
        <v>19</v>
      </c>
      <c r="F259" s="38" t="s">
        <v>12</v>
      </c>
      <c r="G259" s="23" t="s">
        <v>20</v>
      </c>
      <c r="H259" s="51">
        <v>43743</v>
      </c>
      <c r="I259" s="23" t="s">
        <v>2334</v>
      </c>
      <c r="J259" s="23"/>
      <c r="K259" s="26"/>
    </row>
    <row r="260" spans="1:11" x14ac:dyDescent="0.25">
      <c r="A260" s="3" t="s">
        <v>1908</v>
      </c>
      <c r="B260" s="23" t="s">
        <v>2335</v>
      </c>
      <c r="C260" s="5"/>
      <c r="D260" s="24"/>
      <c r="E260" s="4" t="s">
        <v>1058</v>
      </c>
      <c r="F260" s="38">
        <v>397285</v>
      </c>
      <c r="G260" s="25" t="s">
        <v>2733</v>
      </c>
      <c r="H260" s="51">
        <v>43743</v>
      </c>
      <c r="I260" s="23" t="s">
        <v>2336</v>
      </c>
      <c r="J260" s="23" t="s">
        <v>821</v>
      </c>
      <c r="K260" s="30" t="s">
        <v>2779</v>
      </c>
    </row>
    <row r="261" spans="1:11" x14ac:dyDescent="0.25">
      <c r="A261" s="3" t="s">
        <v>1908</v>
      </c>
      <c r="B261" s="23" t="s">
        <v>2337</v>
      </c>
      <c r="C261" s="5"/>
      <c r="D261" s="24"/>
      <c r="E261" s="4" t="s">
        <v>1058</v>
      </c>
      <c r="F261" s="38">
        <v>271519</v>
      </c>
      <c r="G261" s="25" t="s">
        <v>2733</v>
      </c>
      <c r="H261" s="51">
        <v>43743</v>
      </c>
      <c r="I261" s="23" t="s">
        <v>2338</v>
      </c>
      <c r="J261" s="23" t="s">
        <v>821</v>
      </c>
      <c r="K261" s="30" t="s">
        <v>2785</v>
      </c>
    </row>
    <row r="262" spans="1:11" ht="30" x14ac:dyDescent="0.25">
      <c r="A262" s="3" t="s">
        <v>1908</v>
      </c>
      <c r="B262" s="23" t="s">
        <v>2339</v>
      </c>
      <c r="C262" s="5"/>
      <c r="D262" s="24"/>
      <c r="E262" s="40" t="s">
        <v>1058</v>
      </c>
      <c r="F262" s="38">
        <v>480862</v>
      </c>
      <c r="G262" s="23" t="s">
        <v>2632</v>
      </c>
      <c r="H262" s="51">
        <v>43743</v>
      </c>
      <c r="I262" s="23" t="s">
        <v>2340</v>
      </c>
      <c r="J262" s="23"/>
      <c r="K262" s="30" t="s">
        <v>2786</v>
      </c>
    </row>
    <row r="263" spans="1:11" ht="30" x14ac:dyDescent="0.25">
      <c r="A263" s="3" t="s">
        <v>1908</v>
      </c>
      <c r="B263" s="23" t="s">
        <v>2343</v>
      </c>
      <c r="C263" s="5"/>
      <c r="D263" s="24"/>
      <c r="E263" s="40" t="s">
        <v>1056</v>
      </c>
      <c r="F263" s="38">
        <v>459184</v>
      </c>
      <c r="G263" s="25" t="s">
        <v>2670</v>
      </c>
      <c r="H263" s="51">
        <v>43743</v>
      </c>
      <c r="I263" s="23" t="s">
        <v>2344</v>
      </c>
      <c r="J263" s="37" t="s">
        <v>2790</v>
      </c>
      <c r="K263" s="30" t="s">
        <v>2789</v>
      </c>
    </row>
    <row r="264" spans="1:11" x14ac:dyDescent="0.25">
      <c r="A264" s="3" t="s">
        <v>1908</v>
      </c>
      <c r="B264" s="23" t="s">
        <v>2345</v>
      </c>
      <c r="C264" s="5"/>
      <c r="D264" s="24"/>
      <c r="E264" s="6" t="s">
        <v>19</v>
      </c>
      <c r="F264" s="38" t="s">
        <v>12</v>
      </c>
      <c r="G264" s="23" t="s">
        <v>20</v>
      </c>
      <c r="H264" s="51">
        <v>43743</v>
      </c>
      <c r="I264" s="23" t="s">
        <v>2346</v>
      </c>
      <c r="J264" s="23"/>
      <c r="K264" s="26"/>
    </row>
    <row r="265" spans="1:11" x14ac:dyDescent="0.25">
      <c r="A265" s="3" t="s">
        <v>1908</v>
      </c>
      <c r="B265" s="23" t="s">
        <v>2347</v>
      </c>
      <c r="C265" s="5"/>
      <c r="D265" s="24"/>
      <c r="E265" s="6" t="s">
        <v>19</v>
      </c>
      <c r="F265" s="38" t="s">
        <v>12</v>
      </c>
      <c r="G265" s="23" t="s">
        <v>20</v>
      </c>
      <c r="H265" s="51">
        <v>43743</v>
      </c>
      <c r="I265" s="23" t="s">
        <v>2348</v>
      </c>
      <c r="J265" s="23"/>
      <c r="K265" s="26"/>
    </row>
    <row r="266" spans="1:11" x14ac:dyDescent="0.25">
      <c r="A266" s="3" t="s">
        <v>1908</v>
      </c>
      <c r="B266" s="23" t="s">
        <v>2349</v>
      </c>
      <c r="C266" s="5"/>
      <c r="D266" s="24"/>
      <c r="E266" s="6" t="s">
        <v>19</v>
      </c>
      <c r="F266" s="38" t="s">
        <v>12</v>
      </c>
      <c r="G266" s="23" t="s">
        <v>20</v>
      </c>
      <c r="H266" s="51">
        <v>43743</v>
      </c>
      <c r="I266" s="23" t="s">
        <v>2350</v>
      </c>
      <c r="J266" s="23"/>
      <c r="K266" s="26"/>
    </row>
    <row r="267" spans="1:11" x14ac:dyDescent="0.25">
      <c r="A267" s="3" t="s">
        <v>1908</v>
      </c>
      <c r="B267" s="23" t="s">
        <v>2351</v>
      </c>
      <c r="C267" s="5"/>
      <c r="D267" s="24"/>
      <c r="E267" s="6" t="s">
        <v>19</v>
      </c>
      <c r="F267" s="38" t="s">
        <v>12</v>
      </c>
      <c r="G267" s="23" t="s">
        <v>20</v>
      </c>
      <c r="H267" s="51">
        <v>43743</v>
      </c>
      <c r="I267" s="23" t="s">
        <v>2352</v>
      </c>
      <c r="J267" s="23"/>
      <c r="K267" s="26"/>
    </row>
    <row r="268" spans="1:11" x14ac:dyDescent="0.25">
      <c r="A268" s="3" t="s">
        <v>1908</v>
      </c>
      <c r="B268" s="23" t="s">
        <v>2353</v>
      </c>
      <c r="C268" s="5"/>
      <c r="D268" s="24"/>
      <c r="E268" s="6" t="s">
        <v>19</v>
      </c>
      <c r="F268" s="38" t="s">
        <v>12</v>
      </c>
      <c r="G268" s="23" t="s">
        <v>20</v>
      </c>
      <c r="H268" s="51">
        <v>43743</v>
      </c>
      <c r="I268" s="23" t="s">
        <v>2354</v>
      </c>
      <c r="J268" s="23"/>
      <c r="K268" s="26"/>
    </row>
    <row r="269" spans="1:11" x14ac:dyDescent="0.25">
      <c r="A269" s="3" t="s">
        <v>1908</v>
      </c>
      <c r="B269" s="23" t="s">
        <v>2355</v>
      </c>
      <c r="C269" s="5"/>
      <c r="D269" s="24"/>
      <c r="E269" s="4" t="s">
        <v>1058</v>
      </c>
      <c r="F269" s="38" t="s">
        <v>12</v>
      </c>
      <c r="G269" s="25" t="s">
        <v>2733</v>
      </c>
      <c r="H269" s="51">
        <v>43743</v>
      </c>
      <c r="I269" s="23" t="s">
        <v>2356</v>
      </c>
      <c r="J269" s="23"/>
      <c r="K269" s="30" t="s">
        <v>2791</v>
      </c>
    </row>
    <row r="270" spans="1:11" ht="45" x14ac:dyDescent="0.25">
      <c r="A270" s="3" t="s">
        <v>1908</v>
      </c>
      <c r="B270" s="23" t="s">
        <v>2357</v>
      </c>
      <c r="C270" s="5"/>
      <c r="D270" s="24"/>
      <c r="E270" s="4" t="s">
        <v>1058</v>
      </c>
      <c r="F270" s="38" t="s">
        <v>12</v>
      </c>
      <c r="G270" s="25" t="s">
        <v>2793</v>
      </c>
      <c r="H270" s="51">
        <v>43743</v>
      </c>
      <c r="I270" s="23" t="s">
        <v>2358</v>
      </c>
      <c r="J270" s="23"/>
      <c r="K270" s="30" t="s">
        <v>2792</v>
      </c>
    </row>
    <row r="271" spans="1:11" x14ac:dyDescent="0.25">
      <c r="A271" s="3" t="s">
        <v>1908</v>
      </c>
      <c r="B271" s="23" t="s">
        <v>2359</v>
      </c>
      <c r="C271" s="5"/>
      <c r="D271" s="24"/>
      <c r="E271" s="4" t="s">
        <v>1058</v>
      </c>
      <c r="F271" s="38">
        <v>755548</v>
      </c>
      <c r="G271" s="25" t="s">
        <v>2733</v>
      </c>
      <c r="H271" s="51">
        <v>43743</v>
      </c>
      <c r="I271" s="23" t="s">
        <v>4218</v>
      </c>
      <c r="J271" s="37" t="s">
        <v>2795</v>
      </c>
      <c r="K271" s="30" t="s">
        <v>2794</v>
      </c>
    </row>
    <row r="272" spans="1:11" ht="30" x14ac:dyDescent="0.25">
      <c r="A272" s="3" t="s">
        <v>1908</v>
      </c>
      <c r="B272" s="23" t="s">
        <v>1988</v>
      </c>
      <c r="C272" s="5"/>
      <c r="D272" s="24"/>
      <c r="E272" s="39" t="s">
        <v>19</v>
      </c>
      <c r="F272" s="38">
        <v>752304</v>
      </c>
      <c r="G272" s="25" t="s">
        <v>2648</v>
      </c>
      <c r="H272" s="51">
        <v>43743</v>
      </c>
      <c r="I272" s="23" t="s">
        <v>1989</v>
      </c>
      <c r="J272" s="23"/>
      <c r="K272" s="26"/>
    </row>
    <row r="273" spans="1:11" x14ac:dyDescent="0.25">
      <c r="A273" s="3" t="s">
        <v>1908</v>
      </c>
      <c r="B273" s="23" t="s">
        <v>2360</v>
      </c>
      <c r="C273" s="5"/>
      <c r="D273" s="24"/>
      <c r="E273" s="6" t="s">
        <v>19</v>
      </c>
      <c r="F273" s="38">
        <v>931944</v>
      </c>
      <c r="G273" s="25" t="s">
        <v>2796</v>
      </c>
      <c r="H273" s="51">
        <v>43743</v>
      </c>
      <c r="I273" s="23" t="s">
        <v>2361</v>
      </c>
      <c r="J273" s="23"/>
      <c r="K273" s="26"/>
    </row>
    <row r="274" spans="1:11" ht="45" x14ac:dyDescent="0.25">
      <c r="A274" s="3" t="s">
        <v>1908</v>
      </c>
      <c r="B274" s="23" t="s">
        <v>2167</v>
      </c>
      <c r="C274" s="5"/>
      <c r="D274" s="24"/>
      <c r="E274" s="4" t="s">
        <v>1056</v>
      </c>
      <c r="F274" s="38">
        <v>249912</v>
      </c>
      <c r="G274" s="25" t="s">
        <v>2654</v>
      </c>
      <c r="H274" s="51">
        <v>43743</v>
      </c>
      <c r="I274" s="23" t="s">
        <v>2168</v>
      </c>
      <c r="J274" s="37" t="s">
        <v>2653</v>
      </c>
      <c r="K274" s="30" t="s">
        <v>2652</v>
      </c>
    </row>
    <row r="275" spans="1:11" x14ac:dyDescent="0.25">
      <c r="A275" s="3" t="s">
        <v>1908</v>
      </c>
      <c r="B275" s="23" t="s">
        <v>2362</v>
      </c>
      <c r="C275" s="5"/>
      <c r="D275" s="24"/>
      <c r="E275" s="4" t="s">
        <v>1058</v>
      </c>
      <c r="F275" s="38" t="s">
        <v>12</v>
      </c>
      <c r="G275" s="25" t="s">
        <v>2733</v>
      </c>
      <c r="H275" s="51">
        <v>43743</v>
      </c>
      <c r="I275" s="23" t="s">
        <v>2363</v>
      </c>
      <c r="J275" s="23" t="s">
        <v>821</v>
      </c>
      <c r="K275" s="30" t="s">
        <v>2797</v>
      </c>
    </row>
    <row r="276" spans="1:11" x14ac:dyDescent="0.25">
      <c r="A276" s="3" t="s">
        <v>1908</v>
      </c>
      <c r="B276" s="23" t="s">
        <v>2365</v>
      </c>
      <c r="C276" s="5"/>
      <c r="D276" s="24"/>
      <c r="E276" s="4" t="s">
        <v>1058</v>
      </c>
      <c r="F276" s="38" t="s">
        <v>12</v>
      </c>
      <c r="G276" s="25" t="s">
        <v>2733</v>
      </c>
      <c r="H276" s="51">
        <v>43743</v>
      </c>
      <c r="I276" s="23" t="s">
        <v>2366</v>
      </c>
      <c r="J276" s="37" t="s">
        <v>2798</v>
      </c>
      <c r="K276" s="30" t="s">
        <v>2787</v>
      </c>
    </row>
    <row r="277" spans="1:11" ht="30" x14ac:dyDescent="0.25">
      <c r="A277" s="3" t="s">
        <v>1908</v>
      </c>
      <c r="B277" s="23" t="s">
        <v>2367</v>
      </c>
      <c r="C277" s="5"/>
      <c r="D277" s="24"/>
      <c r="E277" s="40" t="s">
        <v>1058</v>
      </c>
      <c r="F277" s="38" t="s">
        <v>12</v>
      </c>
      <c r="G277" s="25" t="s">
        <v>2775</v>
      </c>
      <c r="H277" s="51">
        <v>43743</v>
      </c>
      <c r="I277" s="23" t="s">
        <v>2368</v>
      </c>
      <c r="J277" s="23" t="s">
        <v>821</v>
      </c>
      <c r="K277" s="30" t="s">
        <v>2799</v>
      </c>
    </row>
    <row r="278" spans="1:11" ht="30" x14ac:dyDescent="0.25">
      <c r="A278" s="3" t="s">
        <v>1908</v>
      </c>
      <c r="B278" s="23" t="s">
        <v>2193</v>
      </c>
      <c r="C278" s="5"/>
      <c r="D278" s="24"/>
      <c r="E278" s="4" t="s">
        <v>1058</v>
      </c>
      <c r="F278" s="38">
        <v>435393</v>
      </c>
      <c r="G278" s="25" t="s">
        <v>2775</v>
      </c>
      <c r="H278" s="51">
        <v>43743</v>
      </c>
      <c r="I278" s="23" t="s">
        <v>2194</v>
      </c>
      <c r="J278" s="37" t="s">
        <v>2725</v>
      </c>
      <c r="K278" s="30" t="s">
        <v>2724</v>
      </c>
    </row>
    <row r="279" spans="1:11" x14ac:dyDescent="0.25">
      <c r="A279" s="3" t="s">
        <v>1908</v>
      </c>
      <c r="B279" s="23" t="s">
        <v>2369</v>
      </c>
      <c r="C279" s="5"/>
      <c r="D279" s="24"/>
      <c r="E279" s="4" t="s">
        <v>1058</v>
      </c>
      <c r="F279" s="38" t="s">
        <v>12</v>
      </c>
      <c r="G279" s="25" t="s">
        <v>2733</v>
      </c>
      <c r="H279" s="51">
        <v>43743</v>
      </c>
      <c r="I279" s="23" t="s">
        <v>2370</v>
      </c>
      <c r="J279" s="23"/>
      <c r="K279" s="30" t="s">
        <v>2800</v>
      </c>
    </row>
    <row r="280" spans="1:11" x14ac:dyDescent="0.25">
      <c r="A280" s="3" t="s">
        <v>1908</v>
      </c>
      <c r="B280" s="23" t="s">
        <v>2371</v>
      </c>
      <c r="C280" s="5"/>
      <c r="D280" s="24"/>
      <c r="E280" s="6" t="s">
        <v>19</v>
      </c>
      <c r="F280" s="38" t="s">
        <v>12</v>
      </c>
      <c r="G280" s="23" t="s">
        <v>20</v>
      </c>
      <c r="H280" s="51">
        <v>43743</v>
      </c>
      <c r="I280" s="23" t="s">
        <v>2372</v>
      </c>
      <c r="J280" s="23"/>
      <c r="K280" s="26"/>
    </row>
    <row r="281" spans="1:11" x14ac:dyDescent="0.25">
      <c r="A281" s="3" t="s">
        <v>1908</v>
      </c>
      <c r="B281" s="23" t="s">
        <v>2373</v>
      </c>
      <c r="C281" s="5"/>
      <c r="D281" s="24"/>
      <c r="E281" s="6" t="s">
        <v>19</v>
      </c>
      <c r="F281" s="38" t="s">
        <v>12</v>
      </c>
      <c r="G281" s="23" t="s">
        <v>20</v>
      </c>
      <c r="H281" s="51">
        <v>43743</v>
      </c>
      <c r="I281" s="23" t="s">
        <v>2374</v>
      </c>
      <c r="J281" s="23"/>
      <c r="K281" s="26"/>
    </row>
    <row r="282" spans="1:11" ht="30" x14ac:dyDescent="0.25">
      <c r="A282" s="3" t="s">
        <v>1908</v>
      </c>
      <c r="B282" s="23" t="s">
        <v>2375</v>
      </c>
      <c r="C282" s="5"/>
      <c r="D282" s="24"/>
      <c r="E282" s="40" t="s">
        <v>1058</v>
      </c>
      <c r="F282" s="38">
        <v>427628</v>
      </c>
      <c r="G282" s="25" t="s">
        <v>2775</v>
      </c>
      <c r="H282" s="51">
        <v>43743</v>
      </c>
      <c r="I282" s="23" t="s">
        <v>2376</v>
      </c>
      <c r="J282" s="23"/>
      <c r="K282" s="30" t="s">
        <v>2801</v>
      </c>
    </row>
    <row r="283" spans="1:11" ht="30" x14ac:dyDescent="0.25">
      <c r="A283" s="3" t="s">
        <v>1908</v>
      </c>
      <c r="B283" s="23" t="s">
        <v>2426</v>
      </c>
      <c r="C283" s="5"/>
      <c r="D283" s="24"/>
      <c r="E283" s="39" t="s">
        <v>19</v>
      </c>
      <c r="F283" s="38" t="s">
        <v>12</v>
      </c>
      <c r="G283" s="25" t="s">
        <v>2657</v>
      </c>
      <c r="H283" s="51">
        <v>43743</v>
      </c>
      <c r="I283" s="23" t="s">
        <v>2427</v>
      </c>
      <c r="J283" s="23"/>
      <c r="K283" s="26"/>
    </row>
    <row r="284" spans="1:11" x14ac:dyDescent="0.25">
      <c r="A284" s="3" t="s">
        <v>1908</v>
      </c>
      <c r="B284" s="23" t="s">
        <v>2606</v>
      </c>
      <c r="C284" s="5"/>
      <c r="D284" s="24"/>
      <c r="E284" s="39" t="s">
        <v>19</v>
      </c>
      <c r="F284" s="38">
        <v>554563</v>
      </c>
      <c r="G284" s="23" t="s">
        <v>20</v>
      </c>
      <c r="H284" s="51">
        <v>43743</v>
      </c>
      <c r="I284" s="23" t="s">
        <v>2607</v>
      </c>
      <c r="J284" s="23"/>
      <c r="K284" s="26"/>
    </row>
    <row r="285" spans="1:11" ht="30" x14ac:dyDescent="0.25">
      <c r="A285" s="3" t="s">
        <v>1908</v>
      </c>
      <c r="B285" s="23" t="s">
        <v>2428</v>
      </c>
      <c r="C285" s="5"/>
      <c r="D285" s="24"/>
      <c r="E285" s="39" t="s">
        <v>19</v>
      </c>
      <c r="F285" s="38" t="s">
        <v>12</v>
      </c>
      <c r="G285" s="25" t="s">
        <v>2657</v>
      </c>
      <c r="H285" s="51">
        <v>43743</v>
      </c>
      <c r="I285" s="23" t="s">
        <v>2429</v>
      </c>
      <c r="J285" s="23"/>
      <c r="K285" s="26"/>
    </row>
    <row r="286" spans="1:11" ht="75" x14ac:dyDescent="0.25">
      <c r="A286" s="3" t="s">
        <v>1908</v>
      </c>
      <c r="B286" s="23" t="s">
        <v>2377</v>
      </c>
      <c r="C286" s="5"/>
      <c r="D286" s="24"/>
      <c r="E286" s="6" t="s">
        <v>19</v>
      </c>
      <c r="F286" s="38" t="s">
        <v>12</v>
      </c>
      <c r="G286" s="23" t="s">
        <v>23</v>
      </c>
      <c r="H286" s="51">
        <v>43743</v>
      </c>
      <c r="I286" s="23" t="s">
        <v>2378</v>
      </c>
      <c r="J286" s="23"/>
      <c r="K286" s="30" t="s">
        <v>2802</v>
      </c>
    </row>
    <row r="287" spans="1:11" x14ac:dyDescent="0.25">
      <c r="A287" s="3" t="s">
        <v>1908</v>
      </c>
      <c r="B287" s="23" t="s">
        <v>2379</v>
      </c>
      <c r="C287" s="5"/>
      <c r="D287" s="24"/>
      <c r="E287" s="4" t="s">
        <v>1058</v>
      </c>
      <c r="F287" s="38" t="s">
        <v>12</v>
      </c>
      <c r="G287" s="25" t="s">
        <v>2733</v>
      </c>
      <c r="H287" s="51">
        <v>43743</v>
      </c>
      <c r="I287" s="23" t="s">
        <v>2380</v>
      </c>
      <c r="J287" s="37" t="s">
        <v>2805</v>
      </c>
      <c r="K287" s="30" t="s">
        <v>2803</v>
      </c>
    </row>
    <row r="288" spans="1:11" x14ac:dyDescent="0.25">
      <c r="A288" s="3" t="s">
        <v>1908</v>
      </c>
      <c r="B288" s="23" t="s">
        <v>2582</v>
      </c>
      <c r="C288" s="5"/>
      <c r="D288" s="24"/>
      <c r="E288" s="39" t="s">
        <v>19</v>
      </c>
      <c r="F288" s="38" t="s">
        <v>12</v>
      </c>
      <c r="G288" s="23" t="s">
        <v>20</v>
      </c>
      <c r="H288" s="51">
        <v>43743</v>
      </c>
      <c r="I288" s="23" t="s">
        <v>2583</v>
      </c>
      <c r="J288" s="23"/>
      <c r="K288" s="26"/>
    </row>
    <row r="289" spans="1:11" ht="30" x14ac:dyDescent="0.25">
      <c r="A289" s="3" t="s">
        <v>1908</v>
      </c>
      <c r="B289" s="23" t="s">
        <v>2381</v>
      </c>
      <c r="C289" s="5"/>
      <c r="D289" s="24"/>
      <c r="E289" s="4" t="s">
        <v>1058</v>
      </c>
      <c r="F289" s="38">
        <v>659802</v>
      </c>
      <c r="G289" s="25" t="s">
        <v>2807</v>
      </c>
      <c r="H289" s="51">
        <v>43743</v>
      </c>
      <c r="I289" s="23" t="s">
        <v>2382</v>
      </c>
      <c r="J289" s="23"/>
      <c r="K289" s="30" t="s">
        <v>2806</v>
      </c>
    </row>
    <row r="290" spans="1:11" x14ac:dyDescent="0.25">
      <c r="A290" s="3" t="s">
        <v>1908</v>
      </c>
      <c r="B290" s="23" t="s">
        <v>2383</v>
      </c>
      <c r="C290" s="5"/>
      <c r="D290" s="24"/>
      <c r="E290" s="6" t="s">
        <v>19</v>
      </c>
      <c r="F290" s="38" t="s">
        <v>12</v>
      </c>
      <c r="G290" s="23" t="s">
        <v>20</v>
      </c>
      <c r="H290" s="51">
        <v>43743</v>
      </c>
      <c r="I290" s="23" t="s">
        <v>4219</v>
      </c>
      <c r="J290" s="23"/>
      <c r="K290" s="26"/>
    </row>
    <row r="291" spans="1:11" x14ac:dyDescent="0.25">
      <c r="A291" s="3" t="s">
        <v>1908</v>
      </c>
      <c r="B291" s="23" t="s">
        <v>2384</v>
      </c>
      <c r="C291" s="5"/>
      <c r="D291" s="24"/>
      <c r="E291" s="6" t="s">
        <v>19</v>
      </c>
      <c r="F291" s="38" t="s">
        <v>12</v>
      </c>
      <c r="G291" s="23" t="s">
        <v>20</v>
      </c>
      <c r="H291" s="51">
        <v>43743</v>
      </c>
      <c r="I291" s="23" t="s">
        <v>2385</v>
      </c>
      <c r="J291" s="23"/>
      <c r="K291" s="26"/>
    </row>
    <row r="292" spans="1:11" ht="30" x14ac:dyDescent="0.25">
      <c r="A292" s="3" t="s">
        <v>1908</v>
      </c>
      <c r="B292" s="23" t="s">
        <v>2871</v>
      </c>
      <c r="C292" s="5"/>
      <c r="D292" s="24"/>
      <c r="E292" s="40" t="s">
        <v>1058</v>
      </c>
      <c r="F292" s="38">
        <v>107083</v>
      </c>
      <c r="G292" s="23" t="s">
        <v>2632</v>
      </c>
      <c r="H292" s="51">
        <v>43743</v>
      </c>
      <c r="I292" s="23" t="s">
        <v>4220</v>
      </c>
      <c r="J292" s="37" t="s">
        <v>2873</v>
      </c>
      <c r="K292" s="30" t="s">
        <v>2872</v>
      </c>
    </row>
    <row r="293" spans="1:11" x14ac:dyDescent="0.25">
      <c r="A293" s="3" t="s">
        <v>1908</v>
      </c>
      <c r="B293" s="23" t="s">
        <v>2386</v>
      </c>
      <c r="C293" s="5"/>
      <c r="D293" s="24"/>
      <c r="E293" s="6" t="s">
        <v>19</v>
      </c>
      <c r="F293" s="38" t="s">
        <v>12</v>
      </c>
      <c r="G293" s="23" t="s">
        <v>20</v>
      </c>
      <c r="H293" s="51">
        <v>43743</v>
      </c>
      <c r="I293" s="23" t="s">
        <v>2387</v>
      </c>
      <c r="J293" s="23"/>
      <c r="K293" s="26"/>
    </row>
    <row r="294" spans="1:11" ht="30" x14ac:dyDescent="0.25">
      <c r="A294" s="3" t="s">
        <v>1908</v>
      </c>
      <c r="B294" s="23" t="s">
        <v>2388</v>
      </c>
      <c r="C294" s="5"/>
      <c r="D294" s="24"/>
      <c r="E294" s="40" t="s">
        <v>1058</v>
      </c>
      <c r="F294" s="38">
        <v>203902</v>
      </c>
      <c r="G294" s="23" t="s">
        <v>2632</v>
      </c>
      <c r="H294" s="51">
        <v>43743</v>
      </c>
      <c r="I294" s="23" t="s">
        <v>2389</v>
      </c>
      <c r="J294" s="23"/>
      <c r="K294" s="30" t="s">
        <v>2808</v>
      </c>
    </row>
    <row r="295" spans="1:11" ht="30" x14ac:dyDescent="0.25">
      <c r="A295" s="3" t="s">
        <v>1908</v>
      </c>
      <c r="B295" s="23" t="s">
        <v>2842</v>
      </c>
      <c r="C295" s="5"/>
      <c r="D295" s="24"/>
      <c r="E295" s="6" t="s">
        <v>19</v>
      </c>
      <c r="F295" s="38" t="s">
        <v>12</v>
      </c>
      <c r="G295" s="23" t="s">
        <v>2835</v>
      </c>
      <c r="H295" s="51">
        <v>43743</v>
      </c>
      <c r="I295" s="23" t="s">
        <v>2838</v>
      </c>
      <c r="J295" s="5"/>
      <c r="K295" s="26"/>
    </row>
    <row r="296" spans="1:11" x14ac:dyDescent="0.25">
      <c r="A296" s="3" t="s">
        <v>1908</v>
      </c>
      <c r="B296" s="23" t="s">
        <v>2584</v>
      </c>
      <c r="C296" s="5"/>
      <c r="D296" s="24"/>
      <c r="E296" s="39" t="s">
        <v>19</v>
      </c>
      <c r="F296" s="38" t="s">
        <v>12</v>
      </c>
      <c r="G296" s="23" t="s">
        <v>20</v>
      </c>
      <c r="H296" s="51">
        <v>43743</v>
      </c>
      <c r="I296" s="23" t="s">
        <v>2585</v>
      </c>
      <c r="J296" s="23"/>
      <c r="K296" s="26"/>
    </row>
    <row r="297" spans="1:11" x14ac:dyDescent="0.25">
      <c r="A297" s="3" t="s">
        <v>1908</v>
      </c>
      <c r="B297" s="23" t="s">
        <v>2390</v>
      </c>
      <c r="C297" s="5"/>
      <c r="D297" s="24"/>
      <c r="E297" s="4" t="s">
        <v>1058</v>
      </c>
      <c r="F297" s="38" t="s">
        <v>12</v>
      </c>
      <c r="G297" s="25" t="s">
        <v>2733</v>
      </c>
      <c r="H297" s="51">
        <v>43743</v>
      </c>
      <c r="I297" s="23" t="s">
        <v>2391</v>
      </c>
      <c r="J297" s="37" t="s">
        <v>2810</v>
      </c>
      <c r="K297" s="30" t="s">
        <v>2809</v>
      </c>
    </row>
    <row r="298" spans="1:11" ht="45" x14ac:dyDescent="0.25">
      <c r="A298" s="3" t="s">
        <v>1908</v>
      </c>
      <c r="B298" s="23" t="s">
        <v>2392</v>
      </c>
      <c r="C298" s="5"/>
      <c r="D298" s="24"/>
      <c r="E298" s="40" t="s">
        <v>1058</v>
      </c>
      <c r="F298" s="38">
        <v>297121</v>
      </c>
      <c r="G298" s="25" t="s">
        <v>2656</v>
      </c>
      <c r="H298" s="51">
        <v>43743</v>
      </c>
      <c r="I298" s="23" t="s">
        <v>2393</v>
      </c>
      <c r="J298" s="23"/>
      <c r="K298" s="30" t="s">
        <v>2655</v>
      </c>
    </row>
    <row r="299" spans="1:11" ht="45" x14ac:dyDescent="0.25">
      <c r="A299" s="3" t="s">
        <v>1908</v>
      </c>
      <c r="B299" s="23" t="s">
        <v>2394</v>
      </c>
      <c r="C299" s="5"/>
      <c r="D299" s="24"/>
      <c r="E299" s="40" t="s">
        <v>1058</v>
      </c>
      <c r="F299" s="38">
        <v>297121</v>
      </c>
      <c r="G299" s="25" t="s">
        <v>2656</v>
      </c>
      <c r="H299" s="51">
        <v>43743</v>
      </c>
      <c r="I299" s="23" t="s">
        <v>2395</v>
      </c>
      <c r="J299" s="23"/>
      <c r="K299" s="30" t="s">
        <v>2655</v>
      </c>
    </row>
    <row r="300" spans="1:11" ht="30" x14ac:dyDescent="0.25">
      <c r="A300" s="3" t="s">
        <v>1908</v>
      </c>
      <c r="B300" s="23" t="s">
        <v>2396</v>
      </c>
      <c r="C300" s="5"/>
      <c r="D300" s="24"/>
      <c r="E300" s="40" t="s">
        <v>26</v>
      </c>
      <c r="F300" s="38" t="s">
        <v>12</v>
      </c>
      <c r="G300" s="25" t="s">
        <v>2631</v>
      </c>
      <c r="H300" s="51">
        <v>43743</v>
      </c>
      <c r="I300" s="23" t="s">
        <v>2397</v>
      </c>
      <c r="J300" s="37" t="s">
        <v>2812</v>
      </c>
      <c r="K300" s="30" t="s">
        <v>2811</v>
      </c>
    </row>
    <row r="301" spans="1:11" x14ac:dyDescent="0.25">
      <c r="A301" s="3" t="s">
        <v>1908</v>
      </c>
      <c r="B301" s="23" t="s">
        <v>2398</v>
      </c>
      <c r="C301" s="5"/>
      <c r="D301" s="24"/>
      <c r="E301" s="6" t="s">
        <v>19</v>
      </c>
      <c r="F301" s="38" t="s">
        <v>12</v>
      </c>
      <c r="G301" s="23" t="s">
        <v>20</v>
      </c>
      <c r="H301" s="51">
        <v>43743</v>
      </c>
      <c r="I301" s="23" t="s">
        <v>2399</v>
      </c>
      <c r="J301" s="23"/>
      <c r="K301" s="26"/>
    </row>
    <row r="302" spans="1:11" ht="30" x14ac:dyDescent="0.25">
      <c r="A302" s="3" t="s">
        <v>1908</v>
      </c>
      <c r="B302" s="23" t="s">
        <v>2400</v>
      </c>
      <c r="C302" s="5"/>
      <c r="D302" s="24"/>
      <c r="E302" s="40" t="s">
        <v>1058</v>
      </c>
      <c r="F302" s="38">
        <v>219797</v>
      </c>
      <c r="G302" s="23" t="s">
        <v>2632</v>
      </c>
      <c r="H302" s="51">
        <v>43743</v>
      </c>
      <c r="I302" s="23" t="s">
        <v>2401</v>
      </c>
      <c r="J302" s="23"/>
      <c r="K302" s="30" t="s">
        <v>2804</v>
      </c>
    </row>
    <row r="303" spans="1:11" x14ac:dyDescent="0.25">
      <c r="A303" s="3" t="s">
        <v>1908</v>
      </c>
      <c r="B303" s="23" t="s">
        <v>2402</v>
      </c>
      <c r="C303" s="5"/>
      <c r="D303" s="24"/>
      <c r="E303" s="6" t="s">
        <v>19</v>
      </c>
      <c r="F303" s="38" t="s">
        <v>12</v>
      </c>
      <c r="G303" s="23" t="s">
        <v>20</v>
      </c>
      <c r="H303" s="51">
        <v>43743</v>
      </c>
      <c r="I303" s="23" t="s">
        <v>2403</v>
      </c>
      <c r="J303" s="23"/>
      <c r="K303" s="26"/>
    </row>
    <row r="304" spans="1:11" x14ac:dyDescent="0.25">
      <c r="A304" s="3" t="s">
        <v>1908</v>
      </c>
      <c r="B304" s="23" t="s">
        <v>2404</v>
      </c>
      <c r="C304" s="5"/>
      <c r="D304" s="24"/>
      <c r="E304" s="6" t="s">
        <v>19</v>
      </c>
      <c r="F304" s="38" t="s">
        <v>12</v>
      </c>
      <c r="G304" s="23" t="s">
        <v>20</v>
      </c>
      <c r="H304" s="51">
        <v>43743</v>
      </c>
      <c r="I304" s="23" t="s">
        <v>2405</v>
      </c>
      <c r="J304" s="23"/>
      <c r="K304" s="26"/>
    </row>
    <row r="305" spans="1:11" ht="30" x14ac:dyDescent="0.25">
      <c r="A305" s="3" t="s">
        <v>1908</v>
      </c>
      <c r="B305" s="23" t="s">
        <v>1968</v>
      </c>
      <c r="C305" s="5"/>
      <c r="D305" s="24"/>
      <c r="E305" s="4" t="s">
        <v>26</v>
      </c>
      <c r="F305" s="38">
        <v>328400</v>
      </c>
      <c r="G305" s="23" t="s">
        <v>2631</v>
      </c>
      <c r="H305" s="51">
        <v>43743</v>
      </c>
      <c r="I305" s="23" t="s">
        <v>1969</v>
      </c>
      <c r="J305" s="37" t="s">
        <v>2667</v>
      </c>
      <c r="K305" s="30" t="s">
        <v>2666</v>
      </c>
    </row>
    <row r="306" spans="1:11" x14ac:dyDescent="0.25">
      <c r="A306" s="3" t="s">
        <v>1908</v>
      </c>
      <c r="B306" s="23" t="s">
        <v>2407</v>
      </c>
      <c r="C306" s="5"/>
      <c r="D306" s="24"/>
      <c r="E306" s="4" t="s">
        <v>1058</v>
      </c>
      <c r="F306" s="38">
        <v>501183</v>
      </c>
      <c r="G306" s="25" t="s">
        <v>2733</v>
      </c>
      <c r="H306" s="51">
        <v>43743</v>
      </c>
      <c r="I306" s="23" t="s">
        <v>2408</v>
      </c>
      <c r="J306" s="23"/>
      <c r="K306" s="30" t="s">
        <v>2815</v>
      </c>
    </row>
    <row r="307" spans="1:11" x14ac:dyDescent="0.25">
      <c r="A307" s="3" t="s">
        <v>1908</v>
      </c>
      <c r="B307" s="23" t="s">
        <v>2409</v>
      </c>
      <c r="C307" s="5"/>
      <c r="D307" s="24"/>
      <c r="E307" s="4" t="s">
        <v>1058</v>
      </c>
      <c r="F307" s="38" t="s">
        <v>12</v>
      </c>
      <c r="G307" s="25" t="s">
        <v>2733</v>
      </c>
      <c r="H307" s="51">
        <v>43743</v>
      </c>
      <c r="I307" s="23" t="s">
        <v>2410</v>
      </c>
      <c r="J307" s="23"/>
      <c r="K307" s="30" t="s">
        <v>2719</v>
      </c>
    </row>
    <row r="308" spans="1:11" x14ac:dyDescent="0.25">
      <c r="A308" s="3" t="s">
        <v>1908</v>
      </c>
      <c r="B308" s="23" t="s">
        <v>2618</v>
      </c>
      <c r="C308" s="5"/>
      <c r="D308" s="24"/>
      <c r="E308" s="6" t="s">
        <v>19</v>
      </c>
      <c r="F308" s="38" t="s">
        <v>12</v>
      </c>
      <c r="G308" s="23" t="s">
        <v>20</v>
      </c>
      <c r="H308" s="51">
        <v>43743</v>
      </c>
      <c r="I308" s="23" t="s">
        <v>2619</v>
      </c>
      <c r="J308" s="23"/>
      <c r="K308" s="30" t="s">
        <v>2768</v>
      </c>
    </row>
    <row r="309" spans="1:11" x14ac:dyDescent="0.25">
      <c r="A309" s="3" t="s">
        <v>1908</v>
      </c>
      <c r="B309" s="23" t="s">
        <v>2411</v>
      </c>
      <c r="C309" s="5"/>
      <c r="D309" s="24"/>
      <c r="E309" s="4" t="s">
        <v>1058</v>
      </c>
      <c r="F309" s="38">
        <v>521021</v>
      </c>
      <c r="G309" s="25" t="s">
        <v>2733</v>
      </c>
      <c r="H309" s="51">
        <v>43743</v>
      </c>
      <c r="I309" s="23" t="s">
        <v>2412</v>
      </c>
      <c r="J309" s="37" t="s">
        <v>2817</v>
      </c>
      <c r="K309" s="30" t="s">
        <v>2816</v>
      </c>
    </row>
    <row r="310" spans="1:11" x14ac:dyDescent="0.25">
      <c r="A310" s="3" t="s">
        <v>1908</v>
      </c>
      <c r="B310" s="23" t="s">
        <v>2707</v>
      </c>
      <c r="C310" s="5"/>
      <c r="D310" s="24"/>
      <c r="E310" s="6" t="s">
        <v>19</v>
      </c>
      <c r="F310" s="38">
        <v>717499</v>
      </c>
      <c r="G310" s="23" t="s">
        <v>20</v>
      </c>
      <c r="H310" s="51">
        <v>43743</v>
      </c>
      <c r="I310" s="23" t="s">
        <v>2129</v>
      </c>
      <c r="J310" s="23"/>
      <c r="K310" s="26"/>
    </row>
    <row r="311" spans="1:11" x14ac:dyDescent="0.25">
      <c r="A311" s="3" t="s">
        <v>1908</v>
      </c>
      <c r="B311" s="23" t="s">
        <v>2586</v>
      </c>
      <c r="C311" s="5"/>
      <c r="D311" s="24"/>
      <c r="E311" s="4" t="s">
        <v>1058</v>
      </c>
      <c r="F311" s="38" t="s">
        <v>12</v>
      </c>
      <c r="G311" s="25" t="s">
        <v>2733</v>
      </c>
      <c r="H311" s="51">
        <v>43743</v>
      </c>
      <c r="I311" s="23" t="s">
        <v>4221</v>
      </c>
      <c r="J311" s="23"/>
      <c r="K311" s="30" t="s">
        <v>2898</v>
      </c>
    </row>
    <row r="312" spans="1:11" x14ac:dyDescent="0.25">
      <c r="A312" s="3" t="s">
        <v>1908</v>
      </c>
      <c r="B312" s="23" t="s">
        <v>2415</v>
      </c>
      <c r="C312" s="5"/>
      <c r="D312" s="24"/>
      <c r="E312" s="6" t="s">
        <v>19</v>
      </c>
      <c r="F312" s="38">
        <v>736977</v>
      </c>
      <c r="G312" s="23" t="s">
        <v>20</v>
      </c>
      <c r="H312" s="51">
        <v>43743</v>
      </c>
      <c r="I312" s="23" t="s">
        <v>2416</v>
      </c>
      <c r="J312" s="23"/>
      <c r="K312" s="26"/>
    </row>
    <row r="313" spans="1:11" x14ac:dyDescent="0.25">
      <c r="A313" s="3" t="s">
        <v>1908</v>
      </c>
      <c r="B313" s="23" t="s">
        <v>2417</v>
      </c>
      <c r="C313" s="5"/>
      <c r="D313" s="24"/>
      <c r="E313" s="4" t="s">
        <v>1058</v>
      </c>
      <c r="F313" s="38">
        <v>768828</v>
      </c>
      <c r="G313" s="25" t="s">
        <v>2820</v>
      </c>
      <c r="H313" s="51">
        <v>43743</v>
      </c>
      <c r="I313" s="23" t="s">
        <v>4222</v>
      </c>
      <c r="J313" s="37" t="s">
        <v>2819</v>
      </c>
      <c r="K313" s="30" t="s">
        <v>2818</v>
      </c>
    </row>
    <row r="314" spans="1:11" ht="30" x14ac:dyDescent="0.25">
      <c r="A314" s="3" t="s">
        <v>1908</v>
      </c>
      <c r="B314" s="23" t="s">
        <v>2418</v>
      </c>
      <c r="C314" s="5"/>
      <c r="D314" s="24"/>
      <c r="E314" s="39" t="s">
        <v>19</v>
      </c>
      <c r="F314" s="38" t="s">
        <v>12</v>
      </c>
      <c r="G314" s="25" t="s">
        <v>2822</v>
      </c>
      <c r="H314" s="51">
        <v>43743</v>
      </c>
      <c r="I314" s="23" t="s">
        <v>2419</v>
      </c>
      <c r="J314" s="23"/>
      <c r="K314" s="30" t="s">
        <v>2821</v>
      </c>
    </row>
    <row r="315" spans="1:11" ht="31.5" customHeight="1" x14ac:dyDescent="0.25">
      <c r="A315" s="3" t="s">
        <v>1908</v>
      </c>
      <c r="B315" s="23" t="s">
        <v>2620</v>
      </c>
      <c r="C315" s="5"/>
      <c r="D315" s="24"/>
      <c r="E315" s="40" t="s">
        <v>1058</v>
      </c>
      <c r="F315" s="38" t="s">
        <v>12</v>
      </c>
      <c r="G315" s="25" t="s">
        <v>2665</v>
      </c>
      <c r="H315" s="51">
        <v>43743</v>
      </c>
      <c r="I315" s="23" t="s">
        <v>2621</v>
      </c>
      <c r="J315" s="23"/>
      <c r="K315" s="30" t="s">
        <v>2767</v>
      </c>
    </row>
    <row r="316" spans="1:11" ht="30" x14ac:dyDescent="0.25">
      <c r="A316" s="3" t="s">
        <v>1908</v>
      </c>
      <c r="B316" s="23" t="s">
        <v>2622</v>
      </c>
      <c r="C316" s="5"/>
      <c r="D316" s="24"/>
      <c r="E316" s="40" t="s">
        <v>1056</v>
      </c>
      <c r="F316" s="38" t="s">
        <v>12</v>
      </c>
      <c r="G316" s="25" t="s">
        <v>2670</v>
      </c>
      <c r="H316" s="51">
        <v>43743</v>
      </c>
      <c r="I316" s="23" t="s">
        <v>2623</v>
      </c>
      <c r="J316" s="37" t="s">
        <v>2766</v>
      </c>
      <c r="K316" s="30" t="s">
        <v>2765</v>
      </c>
    </row>
    <row r="317" spans="1:11" x14ac:dyDescent="0.25">
      <c r="A317" s="3" t="s">
        <v>1908</v>
      </c>
      <c r="B317" s="23" t="s">
        <v>2420</v>
      </c>
      <c r="C317" s="5"/>
      <c r="D317" s="24"/>
      <c r="E317" s="6" t="s">
        <v>19</v>
      </c>
      <c r="F317" s="38" t="s">
        <v>12</v>
      </c>
      <c r="G317" s="23" t="s">
        <v>20</v>
      </c>
      <c r="H317" s="51">
        <v>43743</v>
      </c>
      <c r="I317" s="23" t="s">
        <v>2421</v>
      </c>
      <c r="J317" s="23"/>
      <c r="K317" s="26"/>
    </row>
    <row r="318" spans="1:11" ht="45" x14ac:dyDescent="0.25">
      <c r="A318" s="3" t="s">
        <v>1908</v>
      </c>
      <c r="B318" s="23" t="s">
        <v>2422</v>
      </c>
      <c r="C318" s="5"/>
      <c r="D318" s="24"/>
      <c r="E318" s="4" t="s">
        <v>1058</v>
      </c>
      <c r="F318" s="38" t="s">
        <v>12</v>
      </c>
      <c r="G318" s="25" t="s">
        <v>2825</v>
      </c>
      <c r="H318" s="51">
        <v>43743</v>
      </c>
      <c r="I318" s="23" t="s">
        <v>2423</v>
      </c>
      <c r="J318" s="37" t="s">
        <v>2824</v>
      </c>
      <c r="K318" s="30" t="s">
        <v>2823</v>
      </c>
    </row>
    <row r="319" spans="1:11" x14ac:dyDescent="0.25">
      <c r="A319" s="3" t="s">
        <v>1908</v>
      </c>
      <c r="B319" s="23" t="s">
        <v>2424</v>
      </c>
      <c r="C319" s="5"/>
      <c r="D319" s="24"/>
      <c r="E319" s="39" t="s">
        <v>19</v>
      </c>
      <c r="F319" s="38">
        <v>310032</v>
      </c>
      <c r="G319" s="23" t="s">
        <v>20</v>
      </c>
      <c r="H319" s="51">
        <v>43743</v>
      </c>
      <c r="I319" s="23" t="s">
        <v>2425</v>
      </c>
      <c r="J319" s="23"/>
      <c r="K319" s="26"/>
    </row>
    <row r="320" spans="1:11" x14ac:dyDescent="0.25">
      <c r="A320" s="3" t="s">
        <v>1908</v>
      </c>
      <c r="B320" s="23" t="s">
        <v>2440</v>
      </c>
      <c r="C320" s="5"/>
      <c r="D320" s="24"/>
      <c r="E320" s="39" t="s">
        <v>19</v>
      </c>
      <c r="F320" s="38" t="s">
        <v>12</v>
      </c>
      <c r="G320" s="23" t="s">
        <v>20</v>
      </c>
      <c r="H320" s="51">
        <v>43743</v>
      </c>
      <c r="I320" s="23" t="s">
        <v>2441</v>
      </c>
      <c r="J320" s="23"/>
      <c r="K320" s="26"/>
    </row>
    <row r="321" spans="1:11" x14ac:dyDescent="0.25">
      <c r="A321" s="3" t="s">
        <v>1908</v>
      </c>
      <c r="B321" s="23" t="s">
        <v>2442</v>
      </c>
      <c r="C321" s="5"/>
      <c r="D321" s="24"/>
      <c r="E321" s="39" t="s">
        <v>19</v>
      </c>
      <c r="F321" s="38" t="s">
        <v>12</v>
      </c>
      <c r="G321" s="23" t="s">
        <v>20</v>
      </c>
      <c r="H321" s="51">
        <v>43743</v>
      </c>
      <c r="I321" s="23" t="s">
        <v>2443</v>
      </c>
      <c r="J321" s="23"/>
      <c r="K321" s="26"/>
    </row>
    <row r="322" spans="1:11" x14ac:dyDescent="0.25">
      <c r="A322" s="3" t="s">
        <v>1908</v>
      </c>
      <c r="B322" s="23" t="s">
        <v>2608</v>
      </c>
      <c r="C322" s="5"/>
      <c r="D322" s="24"/>
      <c r="E322" s="6" t="s">
        <v>19</v>
      </c>
      <c r="F322" s="38" t="s">
        <v>12</v>
      </c>
      <c r="G322" s="23" t="s">
        <v>20</v>
      </c>
      <c r="H322" s="51">
        <v>43743</v>
      </c>
      <c r="I322" s="23" t="s">
        <v>2609</v>
      </c>
      <c r="J322" s="23"/>
      <c r="K322" s="26"/>
    </row>
    <row r="323" spans="1:11" x14ac:dyDescent="0.25">
      <c r="A323" s="3" t="s">
        <v>1908</v>
      </c>
      <c r="B323" s="23" t="s">
        <v>2444</v>
      </c>
      <c r="C323" s="5"/>
      <c r="D323" s="24"/>
      <c r="E323" s="39" t="s">
        <v>19</v>
      </c>
      <c r="F323" s="38" t="s">
        <v>12</v>
      </c>
      <c r="G323" s="23" t="s">
        <v>20</v>
      </c>
      <c r="H323" s="51">
        <v>43743</v>
      </c>
      <c r="I323" s="23" t="s">
        <v>2445</v>
      </c>
      <c r="J323" s="23"/>
      <c r="K323" s="26"/>
    </row>
    <row r="324" spans="1:11" ht="30" x14ac:dyDescent="0.25">
      <c r="A324" s="3" t="s">
        <v>1908</v>
      </c>
      <c r="B324" s="23" t="s">
        <v>2446</v>
      </c>
      <c r="C324" s="5"/>
      <c r="D324" s="24"/>
      <c r="E324" s="40" t="s">
        <v>1058</v>
      </c>
      <c r="F324" s="38" t="s">
        <v>12</v>
      </c>
      <c r="G324" s="25" t="s">
        <v>2775</v>
      </c>
      <c r="H324" s="51">
        <v>43743</v>
      </c>
      <c r="I324" s="23" t="s">
        <v>2447</v>
      </c>
      <c r="J324" s="23" t="s">
        <v>821</v>
      </c>
      <c r="K324" s="30" t="s">
        <v>2826</v>
      </c>
    </row>
    <row r="325" spans="1:11" ht="30" x14ac:dyDescent="0.25">
      <c r="A325" s="3" t="s">
        <v>1908</v>
      </c>
      <c r="B325" s="23" t="s">
        <v>2448</v>
      </c>
      <c r="C325" s="5"/>
      <c r="D325" s="24"/>
      <c r="E325" s="40" t="s">
        <v>1058</v>
      </c>
      <c r="F325" s="38" t="s">
        <v>12</v>
      </c>
      <c r="G325" s="23" t="s">
        <v>2632</v>
      </c>
      <c r="H325" s="51">
        <v>43743</v>
      </c>
      <c r="I325" s="23" t="s">
        <v>2449</v>
      </c>
      <c r="J325" s="37" t="s">
        <v>2828</v>
      </c>
      <c r="K325" s="30" t="s">
        <v>2827</v>
      </c>
    </row>
    <row r="326" spans="1:11" x14ac:dyDescent="0.25">
      <c r="A326" s="3" t="s">
        <v>1908</v>
      </c>
      <c r="B326" s="23" t="s">
        <v>2450</v>
      </c>
      <c r="C326" s="5"/>
      <c r="D326" s="24"/>
      <c r="E326" s="39" t="s">
        <v>19</v>
      </c>
      <c r="F326" s="38" t="s">
        <v>12</v>
      </c>
      <c r="G326" s="23" t="s">
        <v>20</v>
      </c>
      <c r="H326" s="51">
        <v>43743</v>
      </c>
      <c r="I326" s="23" t="s">
        <v>2451</v>
      </c>
      <c r="J326" s="23"/>
      <c r="K326" s="26"/>
    </row>
    <row r="327" spans="1:11" x14ac:dyDescent="0.25">
      <c r="A327" s="3" t="s">
        <v>1908</v>
      </c>
      <c r="B327" s="23" t="s">
        <v>2452</v>
      </c>
      <c r="C327" s="5"/>
      <c r="D327" s="24"/>
      <c r="E327" s="39" t="s">
        <v>19</v>
      </c>
      <c r="F327" s="38" t="s">
        <v>12</v>
      </c>
      <c r="G327" s="23" t="s">
        <v>20</v>
      </c>
      <c r="H327" s="51">
        <v>43743</v>
      </c>
      <c r="I327" s="23" t="s">
        <v>2453</v>
      </c>
      <c r="J327" s="23"/>
      <c r="K327" s="26"/>
    </row>
    <row r="328" spans="1:11" x14ac:dyDescent="0.25">
      <c r="A328" s="3" t="s">
        <v>1908</v>
      </c>
      <c r="B328" s="23" t="s">
        <v>2454</v>
      </c>
      <c r="C328" s="5"/>
      <c r="D328" s="24"/>
      <c r="E328" s="4" t="s">
        <v>1058</v>
      </c>
      <c r="F328" s="38">
        <v>551335</v>
      </c>
      <c r="G328" s="25" t="s">
        <v>2733</v>
      </c>
      <c r="H328" s="51">
        <v>43743</v>
      </c>
      <c r="I328" s="23" t="s">
        <v>2455</v>
      </c>
      <c r="J328" s="23"/>
      <c r="K328" s="30" t="s">
        <v>2829</v>
      </c>
    </row>
    <row r="329" spans="1:11" ht="30" x14ac:dyDescent="0.25">
      <c r="A329" s="3" t="s">
        <v>1908</v>
      </c>
      <c r="B329" s="23" t="s">
        <v>2311</v>
      </c>
      <c r="C329" s="5"/>
      <c r="D329" s="24"/>
      <c r="E329" s="4" t="s">
        <v>1058</v>
      </c>
      <c r="F329" s="38" t="s">
        <v>12</v>
      </c>
      <c r="G329" s="25" t="s">
        <v>2761</v>
      </c>
      <c r="H329" s="51">
        <v>43743</v>
      </c>
      <c r="I329" s="23" t="s">
        <v>2312</v>
      </c>
      <c r="J329" s="23"/>
      <c r="K329" s="30" t="s">
        <v>2760</v>
      </c>
    </row>
    <row r="330" spans="1:11" x14ac:dyDescent="0.25">
      <c r="A330" s="3" t="s">
        <v>1908</v>
      </c>
      <c r="B330" s="23" t="s">
        <v>2456</v>
      </c>
      <c r="C330" s="5"/>
      <c r="D330" s="24"/>
      <c r="E330" s="39" t="s">
        <v>19</v>
      </c>
      <c r="F330" s="38">
        <v>80452</v>
      </c>
      <c r="G330" s="23" t="s">
        <v>20</v>
      </c>
      <c r="H330" s="51">
        <v>43743</v>
      </c>
      <c r="I330" s="23" t="s">
        <v>2457</v>
      </c>
      <c r="J330" s="23"/>
      <c r="K330" s="26"/>
    </row>
    <row r="331" spans="1:11" x14ac:dyDescent="0.25">
      <c r="A331" s="3" t="s">
        <v>1908</v>
      </c>
      <c r="B331" s="23" t="s">
        <v>2458</v>
      </c>
      <c r="C331" s="5"/>
      <c r="D331" s="24"/>
      <c r="E331" s="39" t="s">
        <v>19</v>
      </c>
      <c r="F331" s="38" t="s">
        <v>12</v>
      </c>
      <c r="G331" s="23" t="s">
        <v>20</v>
      </c>
      <c r="H331" s="51">
        <v>43743</v>
      </c>
      <c r="I331" s="23" t="s">
        <v>2459</v>
      </c>
      <c r="J331" s="23"/>
      <c r="K331" s="26"/>
    </row>
    <row r="332" spans="1:11" ht="30" x14ac:dyDescent="0.25">
      <c r="A332" s="3" t="s">
        <v>1908</v>
      </c>
      <c r="B332" s="23" t="s">
        <v>2460</v>
      </c>
      <c r="C332" s="5"/>
      <c r="D332" s="24"/>
      <c r="E332" s="39" t="s">
        <v>19</v>
      </c>
      <c r="F332" s="38">
        <v>673152</v>
      </c>
      <c r="G332" s="23" t="s">
        <v>2843</v>
      </c>
      <c r="H332" s="51">
        <v>43743</v>
      </c>
      <c r="I332" s="23" t="s">
        <v>2461</v>
      </c>
      <c r="J332" s="23"/>
      <c r="K332" s="26"/>
    </row>
    <row r="333" spans="1:11" ht="30" x14ac:dyDescent="0.25">
      <c r="A333" s="3" t="s">
        <v>1908</v>
      </c>
      <c r="B333" s="23" t="s">
        <v>2462</v>
      </c>
      <c r="C333" s="5"/>
      <c r="D333" s="24"/>
      <c r="E333" s="40" t="s">
        <v>1056</v>
      </c>
      <c r="F333" s="38" t="s">
        <v>12</v>
      </c>
      <c r="G333" s="25" t="s">
        <v>2670</v>
      </c>
      <c r="H333" s="51">
        <v>43743</v>
      </c>
      <c r="I333" s="23" t="s">
        <v>2463</v>
      </c>
      <c r="J333" s="23"/>
      <c r="K333" s="30" t="s">
        <v>2830</v>
      </c>
    </row>
    <row r="334" spans="1:11" x14ac:dyDescent="0.25">
      <c r="A334" s="3" t="s">
        <v>1908</v>
      </c>
      <c r="B334" s="23" t="s">
        <v>2464</v>
      </c>
      <c r="C334" s="5"/>
      <c r="D334" s="24"/>
      <c r="E334" s="4" t="s">
        <v>1058</v>
      </c>
      <c r="F334" s="38" t="s">
        <v>12</v>
      </c>
      <c r="G334" s="25" t="s">
        <v>1648</v>
      </c>
      <c r="H334" s="51">
        <v>43743</v>
      </c>
      <c r="I334" s="23" t="s">
        <v>2465</v>
      </c>
      <c r="J334" s="23"/>
      <c r="K334" s="30" t="s">
        <v>2831</v>
      </c>
    </row>
    <row r="335" spans="1:11" ht="30" x14ac:dyDescent="0.25">
      <c r="A335" s="3" t="s">
        <v>1908</v>
      </c>
      <c r="B335" s="23" t="s">
        <v>2466</v>
      </c>
      <c r="C335" s="5"/>
      <c r="D335" s="24"/>
      <c r="E335" s="40" t="s">
        <v>1058</v>
      </c>
      <c r="F335" s="38" t="s">
        <v>12</v>
      </c>
      <c r="G335" s="25" t="s">
        <v>2775</v>
      </c>
      <c r="H335" s="51">
        <v>43743</v>
      </c>
      <c r="I335" s="23" t="s">
        <v>2467</v>
      </c>
      <c r="J335" s="37" t="s">
        <v>2833</v>
      </c>
      <c r="K335" s="30" t="s">
        <v>2832</v>
      </c>
    </row>
    <row r="336" spans="1:11" x14ac:dyDescent="0.25">
      <c r="A336" s="3" t="s">
        <v>1908</v>
      </c>
      <c r="B336" s="23" t="s">
        <v>2468</v>
      </c>
      <c r="C336" s="5"/>
      <c r="D336" s="24"/>
      <c r="E336" s="4" t="s">
        <v>1058</v>
      </c>
      <c r="F336" s="38">
        <v>322489</v>
      </c>
      <c r="G336" s="25" t="s">
        <v>2733</v>
      </c>
      <c r="H336" s="51">
        <v>43743</v>
      </c>
      <c r="I336" s="23" t="s">
        <v>2469</v>
      </c>
      <c r="J336" s="23"/>
      <c r="K336" s="30" t="s">
        <v>2834</v>
      </c>
    </row>
    <row r="337" spans="1:11" x14ac:dyDescent="0.25">
      <c r="A337" s="3" t="s">
        <v>1908</v>
      </c>
      <c r="B337" s="23" t="s">
        <v>2470</v>
      </c>
      <c r="C337" s="5"/>
      <c r="D337" s="24"/>
      <c r="E337" s="39" t="s">
        <v>19</v>
      </c>
      <c r="F337" s="38" t="s">
        <v>12</v>
      </c>
      <c r="G337" s="23" t="s">
        <v>20</v>
      </c>
      <c r="H337" s="51">
        <v>43743</v>
      </c>
      <c r="I337" s="23" t="s">
        <v>2471</v>
      </c>
      <c r="J337" s="23"/>
      <c r="K337" s="26"/>
    </row>
    <row r="338" spans="1:11" ht="45" x14ac:dyDescent="0.25">
      <c r="A338" s="3" t="s">
        <v>1908</v>
      </c>
      <c r="B338" s="23" t="s">
        <v>2111</v>
      </c>
      <c r="C338" s="5"/>
      <c r="D338" s="24"/>
      <c r="E338" s="40" t="s">
        <v>1058</v>
      </c>
      <c r="F338" s="38" t="s">
        <v>12</v>
      </c>
      <c r="G338" s="25" t="s">
        <v>2651</v>
      </c>
      <c r="H338" s="51">
        <v>43743</v>
      </c>
      <c r="I338" s="23" t="s">
        <v>2112</v>
      </c>
      <c r="J338" s="37" t="s">
        <v>2650</v>
      </c>
      <c r="K338" s="30" t="s">
        <v>2649</v>
      </c>
    </row>
    <row r="339" spans="1:11" x14ac:dyDescent="0.25">
      <c r="A339" s="3" t="s">
        <v>1908</v>
      </c>
      <c r="B339" s="23" t="s">
        <v>2472</v>
      </c>
      <c r="C339" s="5"/>
      <c r="D339" s="24"/>
      <c r="E339" s="39" t="s">
        <v>19</v>
      </c>
      <c r="F339" s="38" t="s">
        <v>12</v>
      </c>
      <c r="G339" s="23" t="s">
        <v>20</v>
      </c>
      <c r="H339" s="51">
        <v>43743</v>
      </c>
      <c r="I339" s="23" t="s">
        <v>2473</v>
      </c>
      <c r="J339" s="23"/>
      <c r="K339" s="26"/>
    </row>
    <row r="340" spans="1:11" ht="30" x14ac:dyDescent="0.25">
      <c r="A340" s="3" t="s">
        <v>1908</v>
      </c>
      <c r="B340" s="23" t="s">
        <v>2060</v>
      </c>
      <c r="C340" s="5"/>
      <c r="D340" s="24"/>
      <c r="E340" s="4" t="s">
        <v>1058</v>
      </c>
      <c r="F340" s="38">
        <v>412771</v>
      </c>
      <c r="G340" s="23" t="s">
        <v>2632</v>
      </c>
      <c r="H340" s="51">
        <v>43743</v>
      </c>
      <c r="I340" s="23" t="s">
        <v>2061</v>
      </c>
      <c r="J340" s="23"/>
      <c r="K340" s="30" t="s">
        <v>2693</v>
      </c>
    </row>
    <row r="341" spans="1:11" ht="45" x14ac:dyDescent="0.25">
      <c r="A341" s="3" t="s">
        <v>1908</v>
      </c>
      <c r="B341" s="23" t="s">
        <v>2887</v>
      </c>
      <c r="C341" s="5"/>
      <c r="D341" s="24"/>
      <c r="E341" s="4" t="s">
        <v>1058</v>
      </c>
      <c r="F341" s="38" t="s">
        <v>12</v>
      </c>
      <c r="G341" s="25" t="s">
        <v>2891</v>
      </c>
      <c r="H341" s="51">
        <v>43743</v>
      </c>
      <c r="I341" s="23" t="s">
        <v>2895</v>
      </c>
      <c r="J341" s="5"/>
      <c r="K341" s="30" t="s">
        <v>2642</v>
      </c>
    </row>
    <row r="342" spans="1:11" x14ac:dyDescent="0.25">
      <c r="A342" s="3" t="s">
        <v>1908</v>
      </c>
      <c r="B342" s="23" t="s">
        <v>2476</v>
      </c>
      <c r="C342" s="5"/>
      <c r="D342" s="24"/>
      <c r="E342" s="39" t="s">
        <v>19</v>
      </c>
      <c r="F342" s="38" t="s">
        <v>12</v>
      </c>
      <c r="G342" s="23" t="s">
        <v>20</v>
      </c>
      <c r="H342" s="51">
        <v>43743</v>
      </c>
      <c r="I342" s="23" t="s">
        <v>4223</v>
      </c>
      <c r="J342" s="23"/>
      <c r="K342" s="26"/>
    </row>
    <row r="343" spans="1:11" x14ac:dyDescent="0.25">
      <c r="A343" s="3" t="s">
        <v>1908</v>
      </c>
      <c r="B343" s="23" t="s">
        <v>2477</v>
      </c>
      <c r="C343" s="5"/>
      <c r="D343" s="24"/>
      <c r="E343" s="39" t="s">
        <v>19</v>
      </c>
      <c r="F343" s="38">
        <v>60223</v>
      </c>
      <c r="G343" s="23" t="s">
        <v>20</v>
      </c>
      <c r="H343" s="51">
        <v>43743</v>
      </c>
      <c r="I343" s="23" t="s">
        <v>2478</v>
      </c>
      <c r="J343" s="23"/>
      <c r="K343" s="26"/>
    </row>
    <row r="344" spans="1:11" x14ac:dyDescent="0.25">
      <c r="A344" s="3" t="s">
        <v>1908</v>
      </c>
      <c r="B344" s="23" t="s">
        <v>2479</v>
      </c>
      <c r="C344" s="5"/>
      <c r="D344" s="24"/>
      <c r="E344" s="39" t="s">
        <v>19</v>
      </c>
      <c r="F344" s="38" t="s">
        <v>12</v>
      </c>
      <c r="G344" s="23" t="s">
        <v>20</v>
      </c>
      <c r="H344" s="51">
        <v>43743</v>
      </c>
      <c r="I344" s="23" t="s">
        <v>2480</v>
      </c>
      <c r="J344" s="23"/>
      <c r="K344" s="26"/>
    </row>
    <row r="345" spans="1:11" x14ac:dyDescent="0.25">
      <c r="A345" s="3" t="s">
        <v>1908</v>
      </c>
      <c r="B345" s="23" t="s">
        <v>2756</v>
      </c>
      <c r="C345" s="5"/>
      <c r="D345" s="24"/>
      <c r="E345" s="6" t="s">
        <v>19</v>
      </c>
      <c r="F345" s="38" t="s">
        <v>12</v>
      </c>
      <c r="G345" s="23" t="s">
        <v>20</v>
      </c>
      <c r="H345" s="51">
        <v>43743</v>
      </c>
      <c r="I345" s="23" t="s">
        <v>2296</v>
      </c>
      <c r="J345" s="23"/>
      <c r="K345" s="26"/>
    </row>
    <row r="346" spans="1:11" x14ac:dyDescent="0.25">
      <c r="A346" s="3" t="s">
        <v>1908</v>
      </c>
      <c r="B346" s="23" t="s">
        <v>2481</v>
      </c>
      <c r="C346" s="5"/>
      <c r="D346" s="24"/>
      <c r="E346" s="39" t="s">
        <v>19</v>
      </c>
      <c r="F346" s="38" t="s">
        <v>12</v>
      </c>
      <c r="G346" s="23" t="s">
        <v>20</v>
      </c>
      <c r="H346" s="51">
        <v>43743</v>
      </c>
      <c r="I346" s="23" t="s">
        <v>2482</v>
      </c>
      <c r="J346" s="23"/>
      <c r="K346" s="26"/>
    </row>
    <row r="347" spans="1:11" x14ac:dyDescent="0.25">
      <c r="A347" s="3" t="s">
        <v>1908</v>
      </c>
      <c r="B347" s="23" t="s">
        <v>2484</v>
      </c>
      <c r="C347" s="5"/>
      <c r="D347" s="24"/>
      <c r="E347" s="39" t="s">
        <v>19</v>
      </c>
      <c r="F347" s="38" t="s">
        <v>12</v>
      </c>
      <c r="G347" s="23" t="s">
        <v>20</v>
      </c>
      <c r="H347" s="51">
        <v>43743</v>
      </c>
      <c r="I347" s="23" t="s">
        <v>2485</v>
      </c>
      <c r="J347" s="23"/>
      <c r="K347" s="26"/>
    </row>
    <row r="348" spans="1:11" ht="30" x14ac:dyDescent="0.25">
      <c r="A348" s="3" t="s">
        <v>1908</v>
      </c>
      <c r="B348" s="23" t="s">
        <v>2486</v>
      </c>
      <c r="C348" s="5"/>
      <c r="D348" s="24"/>
      <c r="E348" s="40" t="s">
        <v>1058</v>
      </c>
      <c r="F348" s="38" t="s">
        <v>12</v>
      </c>
      <c r="G348" s="25" t="s">
        <v>2775</v>
      </c>
      <c r="H348" s="51">
        <v>43743</v>
      </c>
      <c r="I348" s="23" t="s">
        <v>2487</v>
      </c>
      <c r="J348" s="23"/>
      <c r="K348" s="26"/>
    </row>
    <row r="349" spans="1:11" ht="45" x14ac:dyDescent="0.25">
      <c r="A349" s="3" t="s">
        <v>1908</v>
      </c>
      <c r="B349" s="23" t="s">
        <v>2169</v>
      </c>
      <c r="C349" s="5"/>
      <c r="D349" s="24"/>
      <c r="E349" s="4" t="s">
        <v>1056</v>
      </c>
      <c r="F349" s="38">
        <v>249912</v>
      </c>
      <c r="G349" s="25" t="s">
        <v>2654</v>
      </c>
      <c r="H349" s="51">
        <v>43743</v>
      </c>
      <c r="I349" s="23" t="s">
        <v>2170</v>
      </c>
      <c r="J349" s="37" t="s">
        <v>2653</v>
      </c>
      <c r="K349" s="30" t="s">
        <v>2652</v>
      </c>
    </row>
    <row r="350" spans="1:11" ht="45" x14ac:dyDescent="0.25">
      <c r="A350" s="3" t="s">
        <v>1908</v>
      </c>
      <c r="B350" s="23" t="s">
        <v>2488</v>
      </c>
      <c r="C350" s="5"/>
      <c r="D350" s="24"/>
      <c r="E350" s="39" t="s">
        <v>19</v>
      </c>
      <c r="F350" s="38" t="s">
        <v>12</v>
      </c>
      <c r="G350" s="23" t="s">
        <v>2844</v>
      </c>
      <c r="H350" s="51">
        <v>43743</v>
      </c>
      <c r="I350" s="23" t="s">
        <v>2489</v>
      </c>
      <c r="J350" s="23"/>
      <c r="K350" s="26"/>
    </row>
    <row r="351" spans="1:11" x14ac:dyDescent="0.25">
      <c r="A351" s="3" t="s">
        <v>1908</v>
      </c>
      <c r="B351" s="23" t="s">
        <v>2490</v>
      </c>
      <c r="C351" s="5"/>
      <c r="D351" s="24"/>
      <c r="E351" s="4" t="s">
        <v>1058</v>
      </c>
      <c r="F351" s="38">
        <v>655941</v>
      </c>
      <c r="G351" s="25" t="s">
        <v>2733</v>
      </c>
      <c r="H351" s="51">
        <v>43743</v>
      </c>
      <c r="I351" s="23" t="s">
        <v>2491</v>
      </c>
      <c r="J351" s="23"/>
      <c r="K351" s="30" t="s">
        <v>2845</v>
      </c>
    </row>
    <row r="352" spans="1:11" x14ac:dyDescent="0.25">
      <c r="A352" s="3" t="s">
        <v>1908</v>
      </c>
      <c r="B352" s="23" t="s">
        <v>2492</v>
      </c>
      <c r="C352" s="5"/>
      <c r="D352" s="24"/>
      <c r="E352" s="39" t="s">
        <v>19</v>
      </c>
      <c r="F352" s="38" t="s">
        <v>12</v>
      </c>
      <c r="G352" s="23" t="s">
        <v>20</v>
      </c>
      <c r="H352" s="51">
        <v>43743</v>
      </c>
      <c r="I352" s="23" t="s">
        <v>2493</v>
      </c>
      <c r="J352" s="23"/>
      <c r="K352" s="26"/>
    </row>
    <row r="353" spans="1:11" x14ac:dyDescent="0.25">
      <c r="A353" s="3" t="s">
        <v>1908</v>
      </c>
      <c r="B353" s="23" t="s">
        <v>2494</v>
      </c>
      <c r="C353" s="5"/>
      <c r="D353" s="24"/>
      <c r="E353" s="4" t="s">
        <v>1058</v>
      </c>
      <c r="F353" s="38" t="s">
        <v>12</v>
      </c>
      <c r="G353" s="25" t="s">
        <v>2733</v>
      </c>
      <c r="H353" s="51">
        <v>43743</v>
      </c>
      <c r="I353" s="23" t="s">
        <v>2495</v>
      </c>
      <c r="J353" s="23"/>
      <c r="K353" s="30" t="s">
        <v>2846</v>
      </c>
    </row>
    <row r="354" spans="1:11" x14ac:dyDescent="0.25">
      <c r="A354" s="3" t="s">
        <v>1908</v>
      </c>
      <c r="B354" s="23" t="s">
        <v>2496</v>
      </c>
      <c r="C354" s="5"/>
      <c r="D354" s="24"/>
      <c r="E354" s="4" t="s">
        <v>1058</v>
      </c>
      <c r="F354" s="38">
        <v>101589</v>
      </c>
      <c r="G354" s="25" t="s">
        <v>2733</v>
      </c>
      <c r="H354" s="51">
        <v>43743</v>
      </c>
      <c r="I354" s="23" t="s">
        <v>2497</v>
      </c>
      <c r="J354" s="37" t="s">
        <v>2848</v>
      </c>
      <c r="K354" s="30" t="s">
        <v>2847</v>
      </c>
    </row>
    <row r="355" spans="1:11" ht="30" x14ac:dyDescent="0.25">
      <c r="A355" s="3" t="s">
        <v>1908</v>
      </c>
      <c r="B355" s="23" t="s">
        <v>2341</v>
      </c>
      <c r="C355" s="5"/>
      <c r="D355" s="24"/>
      <c r="E355" s="6" t="s">
        <v>19</v>
      </c>
      <c r="F355" s="38" t="s">
        <v>12</v>
      </c>
      <c r="G355" s="25" t="s">
        <v>2788</v>
      </c>
      <c r="H355" s="51">
        <v>43743</v>
      </c>
      <c r="I355" s="23" t="s">
        <v>2342</v>
      </c>
      <c r="J355" s="23"/>
      <c r="K355" s="26"/>
    </row>
    <row r="356" spans="1:11" x14ac:dyDescent="0.25">
      <c r="A356" s="3" t="s">
        <v>1908</v>
      </c>
      <c r="B356" s="23" t="s">
        <v>2498</v>
      </c>
      <c r="C356" s="5"/>
      <c r="D356" s="24"/>
      <c r="E356" s="4" t="s">
        <v>1058</v>
      </c>
      <c r="F356" s="38" t="s">
        <v>12</v>
      </c>
      <c r="G356" s="25" t="s">
        <v>2733</v>
      </c>
      <c r="H356" s="51">
        <v>43743</v>
      </c>
      <c r="I356" s="23" t="s">
        <v>4224</v>
      </c>
      <c r="J356" s="23"/>
      <c r="K356" s="30" t="s">
        <v>2849</v>
      </c>
    </row>
    <row r="357" spans="1:11" x14ac:dyDescent="0.25">
      <c r="A357" s="3" t="s">
        <v>1908</v>
      </c>
      <c r="B357" s="23" t="s">
        <v>2499</v>
      </c>
      <c r="C357" s="5"/>
      <c r="D357" s="24"/>
      <c r="E357" s="39" t="s">
        <v>19</v>
      </c>
      <c r="F357" s="38" t="s">
        <v>12</v>
      </c>
      <c r="G357" s="23" t="s">
        <v>20</v>
      </c>
      <c r="H357" s="51">
        <v>43743</v>
      </c>
      <c r="I357" s="23" t="s">
        <v>2500</v>
      </c>
      <c r="J357" s="23"/>
      <c r="K357" s="26"/>
    </row>
    <row r="358" spans="1:11" x14ac:dyDescent="0.25">
      <c r="A358" s="3" t="s">
        <v>1908</v>
      </c>
      <c r="B358" s="23" t="s">
        <v>2501</v>
      </c>
      <c r="C358" s="5"/>
      <c r="D358" s="24"/>
      <c r="E358" s="39" t="s">
        <v>19</v>
      </c>
      <c r="F358" s="38" t="s">
        <v>12</v>
      </c>
      <c r="G358" s="23" t="s">
        <v>20</v>
      </c>
      <c r="H358" s="51">
        <v>43743</v>
      </c>
      <c r="I358" s="23" t="s">
        <v>2502</v>
      </c>
      <c r="J358" s="23"/>
      <c r="K358" s="26"/>
    </row>
    <row r="359" spans="1:11" x14ac:dyDescent="0.25">
      <c r="A359" s="3" t="s">
        <v>1908</v>
      </c>
      <c r="B359" s="23" t="s">
        <v>2503</v>
      </c>
      <c r="C359" s="5"/>
      <c r="D359" s="24"/>
      <c r="E359" s="39" t="s">
        <v>19</v>
      </c>
      <c r="F359" s="38" t="s">
        <v>12</v>
      </c>
      <c r="G359" s="23" t="s">
        <v>20</v>
      </c>
      <c r="H359" s="51">
        <v>43743</v>
      </c>
      <c r="I359" s="23" t="s">
        <v>2504</v>
      </c>
      <c r="J359" s="23"/>
      <c r="K359" s="26"/>
    </row>
    <row r="360" spans="1:11" ht="30" x14ac:dyDescent="0.25">
      <c r="A360" s="3" t="s">
        <v>1908</v>
      </c>
      <c r="B360" s="23" t="s">
        <v>2505</v>
      </c>
      <c r="C360" s="5"/>
      <c r="D360" s="24"/>
      <c r="E360" s="40" t="s">
        <v>1058</v>
      </c>
      <c r="F360" s="38" t="s">
        <v>12</v>
      </c>
      <c r="G360" s="23" t="s">
        <v>2632</v>
      </c>
      <c r="H360" s="51">
        <v>43743</v>
      </c>
      <c r="I360" s="23" t="s">
        <v>2506</v>
      </c>
      <c r="J360" s="37" t="s">
        <v>2851</v>
      </c>
      <c r="K360" s="30" t="s">
        <v>2850</v>
      </c>
    </row>
    <row r="361" spans="1:11" x14ac:dyDescent="0.25">
      <c r="A361" s="3" t="s">
        <v>1908</v>
      </c>
      <c r="B361" s="23" t="s">
        <v>2507</v>
      </c>
      <c r="C361" s="5"/>
      <c r="D361" s="24"/>
      <c r="E361" s="39" t="s">
        <v>19</v>
      </c>
      <c r="F361" s="38" t="s">
        <v>12</v>
      </c>
      <c r="G361" s="23" t="s">
        <v>20</v>
      </c>
      <c r="H361" s="51">
        <v>43743</v>
      </c>
      <c r="I361" s="23" t="s">
        <v>2508</v>
      </c>
      <c r="J361" s="23"/>
      <c r="K361" s="26"/>
    </row>
    <row r="362" spans="1:11" x14ac:dyDescent="0.25">
      <c r="A362" s="3" t="s">
        <v>1908</v>
      </c>
      <c r="B362" s="23" t="s">
        <v>2509</v>
      </c>
      <c r="C362" s="5"/>
      <c r="D362" s="24"/>
      <c r="E362" s="4" t="s">
        <v>1058</v>
      </c>
      <c r="F362" s="38" t="s">
        <v>12</v>
      </c>
      <c r="G362" s="25" t="s">
        <v>2733</v>
      </c>
      <c r="H362" s="51">
        <v>43743</v>
      </c>
      <c r="I362" s="23" t="s">
        <v>2510</v>
      </c>
      <c r="J362" s="23"/>
      <c r="K362" s="30" t="s">
        <v>2747</v>
      </c>
    </row>
    <row r="363" spans="1:11" ht="30" x14ac:dyDescent="0.25">
      <c r="A363" s="3" t="s">
        <v>1908</v>
      </c>
      <c r="B363" s="23" t="s">
        <v>2430</v>
      </c>
      <c r="C363" s="5"/>
      <c r="D363" s="24"/>
      <c r="E363" s="39" t="s">
        <v>19</v>
      </c>
      <c r="F363" s="38" t="s">
        <v>12</v>
      </c>
      <c r="G363" s="25" t="s">
        <v>2657</v>
      </c>
      <c r="H363" s="51">
        <v>43743</v>
      </c>
      <c r="I363" s="23" t="s">
        <v>2431</v>
      </c>
      <c r="J363" s="23"/>
      <c r="K363" s="26"/>
    </row>
    <row r="364" spans="1:11" ht="30" x14ac:dyDescent="0.25">
      <c r="A364" s="3" t="s">
        <v>1908</v>
      </c>
      <c r="B364" s="23" t="s">
        <v>2561</v>
      </c>
      <c r="C364" s="5"/>
      <c r="D364" s="24"/>
      <c r="E364" s="40" t="s">
        <v>1056</v>
      </c>
      <c r="F364" s="38" t="s">
        <v>12</v>
      </c>
      <c r="G364" s="25" t="s">
        <v>2670</v>
      </c>
      <c r="H364" s="51">
        <v>43743</v>
      </c>
      <c r="I364" s="23" t="s">
        <v>2562</v>
      </c>
      <c r="J364" s="37" t="s">
        <v>2880</v>
      </c>
      <c r="K364" s="30" t="s">
        <v>2879</v>
      </c>
    </row>
    <row r="365" spans="1:11" x14ac:dyDescent="0.25">
      <c r="A365" s="3" t="s">
        <v>1908</v>
      </c>
      <c r="B365" s="23" t="s">
        <v>2511</v>
      </c>
      <c r="C365" s="5"/>
      <c r="D365" s="24"/>
      <c r="E365" s="4" t="s">
        <v>1058</v>
      </c>
      <c r="F365" s="38">
        <v>550817</v>
      </c>
      <c r="G365" s="25" t="s">
        <v>2733</v>
      </c>
      <c r="H365" s="51">
        <v>43743</v>
      </c>
      <c r="I365" s="23" t="s">
        <v>2512</v>
      </c>
      <c r="J365" s="23"/>
      <c r="K365" s="30" t="s">
        <v>2852</v>
      </c>
    </row>
    <row r="366" spans="1:11" x14ac:dyDescent="0.25">
      <c r="A366" s="3" t="s">
        <v>1908</v>
      </c>
      <c r="B366" s="23" t="s">
        <v>2763</v>
      </c>
      <c r="C366" s="5"/>
      <c r="D366" s="24"/>
      <c r="E366" s="6" t="s">
        <v>19</v>
      </c>
      <c r="F366" s="38" t="s">
        <v>12</v>
      </c>
      <c r="G366" s="23" t="s">
        <v>20</v>
      </c>
      <c r="H366" s="51">
        <v>43743</v>
      </c>
      <c r="I366" s="23" t="s">
        <v>2216</v>
      </c>
      <c r="J366" s="5"/>
      <c r="K366" s="26"/>
    </row>
    <row r="367" spans="1:11" ht="30" x14ac:dyDescent="0.25">
      <c r="A367" s="3" t="s">
        <v>1908</v>
      </c>
      <c r="B367" s="23" t="s">
        <v>2100</v>
      </c>
      <c r="C367" s="5"/>
      <c r="D367" s="24"/>
      <c r="E367" s="4" t="s">
        <v>1058</v>
      </c>
      <c r="F367" s="38">
        <v>547677</v>
      </c>
      <c r="G367" s="23" t="s">
        <v>2632</v>
      </c>
      <c r="H367" s="51">
        <v>43743</v>
      </c>
      <c r="I367" s="23" t="s">
        <v>2101</v>
      </c>
      <c r="J367" s="23" t="s">
        <v>821</v>
      </c>
      <c r="K367" s="30" t="s">
        <v>2702</v>
      </c>
    </row>
    <row r="368" spans="1:11" ht="45" x14ac:dyDescent="0.25">
      <c r="A368" s="3" t="s">
        <v>1908</v>
      </c>
      <c r="B368" s="23" t="s">
        <v>2513</v>
      </c>
      <c r="C368" s="5"/>
      <c r="D368" s="24"/>
      <c r="E368" s="41" t="s">
        <v>44</v>
      </c>
      <c r="F368" s="38">
        <v>720092</v>
      </c>
      <c r="G368" s="25" t="s">
        <v>2854</v>
      </c>
      <c r="H368" s="51">
        <v>43743</v>
      </c>
      <c r="I368" s="23" t="s">
        <v>2514</v>
      </c>
      <c r="J368" s="23"/>
      <c r="K368" s="30" t="s">
        <v>2853</v>
      </c>
    </row>
    <row r="369" spans="1:11" ht="45" x14ac:dyDescent="0.25">
      <c r="A369" s="3" t="s">
        <v>1908</v>
      </c>
      <c r="B369" s="23" t="s">
        <v>2515</v>
      </c>
      <c r="C369" s="5"/>
      <c r="D369" s="24"/>
      <c r="E369" s="4" t="s">
        <v>1058</v>
      </c>
      <c r="F369" s="38" t="s">
        <v>12</v>
      </c>
      <c r="G369" s="25" t="s">
        <v>2856</v>
      </c>
      <c r="H369" s="51">
        <v>43743</v>
      </c>
      <c r="I369" s="23" t="s">
        <v>2516</v>
      </c>
      <c r="J369" s="23"/>
      <c r="K369" s="30" t="s">
        <v>2855</v>
      </c>
    </row>
    <row r="370" spans="1:11" ht="30" x14ac:dyDescent="0.25">
      <c r="A370" s="3" t="s">
        <v>1908</v>
      </c>
      <c r="B370" s="23" t="s">
        <v>2517</v>
      </c>
      <c r="C370" s="5"/>
      <c r="D370" s="24"/>
      <c r="E370" s="40" t="s">
        <v>1058</v>
      </c>
      <c r="F370" s="38">
        <v>601708</v>
      </c>
      <c r="G370" s="23" t="s">
        <v>2632</v>
      </c>
      <c r="H370" s="51">
        <v>43743</v>
      </c>
      <c r="I370" s="23" t="s">
        <v>2518</v>
      </c>
      <c r="J370" s="23"/>
      <c r="K370" s="30" t="s">
        <v>2857</v>
      </c>
    </row>
    <row r="371" spans="1:11" x14ac:dyDescent="0.25">
      <c r="A371" s="3" t="s">
        <v>1908</v>
      </c>
      <c r="B371" s="23" t="s">
        <v>2519</v>
      </c>
      <c r="C371" s="5"/>
      <c r="D371" s="24"/>
      <c r="E371" s="39" t="s">
        <v>19</v>
      </c>
      <c r="F371" s="38">
        <v>681574</v>
      </c>
      <c r="G371" s="23" t="s">
        <v>20</v>
      </c>
      <c r="H371" s="51">
        <v>43743</v>
      </c>
      <c r="I371" s="23" t="s">
        <v>2520</v>
      </c>
      <c r="J371" s="23"/>
      <c r="K371" s="26"/>
    </row>
    <row r="372" spans="1:11" x14ac:dyDescent="0.25">
      <c r="A372" s="3" t="s">
        <v>1908</v>
      </c>
      <c r="B372" s="23" t="s">
        <v>2521</v>
      </c>
      <c r="C372" s="5"/>
      <c r="D372" s="24"/>
      <c r="E372" s="39" t="s">
        <v>19</v>
      </c>
      <c r="F372" s="38">
        <v>544233</v>
      </c>
      <c r="G372" s="23" t="s">
        <v>20</v>
      </c>
      <c r="H372" s="51">
        <v>43743</v>
      </c>
      <c r="I372" s="23" t="s">
        <v>2522</v>
      </c>
      <c r="J372" s="23"/>
      <c r="K372" s="26"/>
    </row>
    <row r="373" spans="1:11" x14ac:dyDescent="0.25">
      <c r="A373" s="3" t="s">
        <v>1908</v>
      </c>
      <c r="B373" s="23" t="s">
        <v>2523</v>
      </c>
      <c r="C373" s="5"/>
      <c r="D373" s="24"/>
      <c r="E373" s="39" t="s">
        <v>19</v>
      </c>
      <c r="F373" s="38" t="s">
        <v>12</v>
      </c>
      <c r="G373" s="23" t="s">
        <v>20</v>
      </c>
      <c r="H373" s="51">
        <v>43743</v>
      </c>
      <c r="I373" s="23" t="s">
        <v>2524</v>
      </c>
      <c r="J373" s="23"/>
      <c r="K373" s="26"/>
    </row>
    <row r="374" spans="1:11" ht="30" x14ac:dyDescent="0.25">
      <c r="A374" s="3" t="s">
        <v>1908</v>
      </c>
      <c r="B374" s="23" t="s">
        <v>2525</v>
      </c>
      <c r="C374" s="5"/>
      <c r="D374" s="24"/>
      <c r="E374" s="40" t="s">
        <v>1058</v>
      </c>
      <c r="F374" s="38" t="s">
        <v>12</v>
      </c>
      <c r="G374" s="23" t="s">
        <v>2632</v>
      </c>
      <c r="H374" s="51">
        <v>43743</v>
      </c>
      <c r="I374" s="23" t="s">
        <v>2526</v>
      </c>
      <c r="J374" s="23"/>
      <c r="K374" s="30" t="s">
        <v>2858</v>
      </c>
    </row>
    <row r="375" spans="1:11" x14ac:dyDescent="0.25">
      <c r="A375" s="3" t="s">
        <v>1908</v>
      </c>
      <c r="B375" s="23" t="s">
        <v>2527</v>
      </c>
      <c r="C375" s="5"/>
      <c r="D375" s="24"/>
      <c r="E375" s="4" t="s">
        <v>1058</v>
      </c>
      <c r="F375" s="38" t="s">
        <v>12</v>
      </c>
      <c r="G375" s="25" t="s">
        <v>2733</v>
      </c>
      <c r="H375" s="51">
        <v>43743</v>
      </c>
      <c r="I375" s="23" t="s">
        <v>2528</v>
      </c>
      <c r="J375" s="23"/>
      <c r="K375" s="30" t="s">
        <v>2859</v>
      </c>
    </row>
    <row r="376" spans="1:11" x14ac:dyDescent="0.25">
      <c r="A376" s="3" t="s">
        <v>1908</v>
      </c>
      <c r="B376" s="23" t="s">
        <v>2529</v>
      </c>
      <c r="C376" s="5"/>
      <c r="D376" s="24"/>
      <c r="E376" s="39" t="s">
        <v>19</v>
      </c>
      <c r="F376" s="38">
        <v>540104</v>
      </c>
      <c r="G376" s="23" t="s">
        <v>20</v>
      </c>
      <c r="H376" s="51">
        <v>43743</v>
      </c>
      <c r="I376" s="23" t="s">
        <v>2530</v>
      </c>
      <c r="J376" s="23"/>
      <c r="K376" s="26"/>
    </row>
    <row r="377" spans="1:11" ht="45" x14ac:dyDescent="0.25">
      <c r="A377" s="3" t="s">
        <v>1908</v>
      </c>
      <c r="B377" s="23" t="s">
        <v>2113</v>
      </c>
      <c r="C377" s="5"/>
      <c r="D377" s="24"/>
      <c r="E377" s="40" t="s">
        <v>1058</v>
      </c>
      <c r="F377" s="38" t="s">
        <v>12</v>
      </c>
      <c r="G377" s="25" t="s">
        <v>2651</v>
      </c>
      <c r="H377" s="51">
        <v>43743</v>
      </c>
      <c r="I377" s="23" t="s">
        <v>2114</v>
      </c>
      <c r="J377" s="37" t="s">
        <v>2650</v>
      </c>
      <c r="K377" s="30" t="s">
        <v>2649</v>
      </c>
    </row>
    <row r="378" spans="1:11" x14ac:dyDescent="0.25">
      <c r="A378" s="3" t="s">
        <v>1908</v>
      </c>
      <c r="B378" s="23" t="s">
        <v>2531</v>
      </c>
      <c r="C378" s="5"/>
      <c r="D378" s="24"/>
      <c r="E378" s="39" t="s">
        <v>19</v>
      </c>
      <c r="F378" s="38" t="s">
        <v>12</v>
      </c>
      <c r="G378" s="23" t="s">
        <v>20</v>
      </c>
      <c r="H378" s="51">
        <v>43743</v>
      </c>
      <c r="I378" s="23" t="s">
        <v>2532</v>
      </c>
      <c r="J378" s="23"/>
      <c r="K378" s="26"/>
    </row>
    <row r="379" spans="1:11" x14ac:dyDescent="0.25">
      <c r="A379" s="3" t="s">
        <v>1908</v>
      </c>
      <c r="B379" s="23" t="s">
        <v>2533</v>
      </c>
      <c r="C379" s="5"/>
      <c r="D379" s="24"/>
      <c r="E379" s="39" t="s">
        <v>19</v>
      </c>
      <c r="F379" s="38">
        <v>502493</v>
      </c>
      <c r="G379" s="23" t="s">
        <v>20</v>
      </c>
      <c r="H379" s="51">
        <v>43743</v>
      </c>
      <c r="I379" s="23" t="s">
        <v>2534</v>
      </c>
      <c r="J379" s="23"/>
      <c r="K379" s="26"/>
    </row>
    <row r="380" spans="1:11" x14ac:dyDescent="0.25">
      <c r="A380" s="3" t="s">
        <v>1908</v>
      </c>
      <c r="B380" s="23" t="s">
        <v>2535</v>
      </c>
      <c r="C380" s="5"/>
      <c r="D380" s="24"/>
      <c r="E380" s="39" t="s">
        <v>19</v>
      </c>
      <c r="F380" s="38" t="s">
        <v>12</v>
      </c>
      <c r="G380" s="23" t="s">
        <v>20</v>
      </c>
      <c r="H380" s="51">
        <v>43743</v>
      </c>
      <c r="I380" s="23" t="s">
        <v>2536</v>
      </c>
      <c r="J380" s="23"/>
      <c r="K380" s="26"/>
    </row>
    <row r="381" spans="1:11" x14ac:dyDescent="0.25">
      <c r="A381" s="3" t="s">
        <v>1908</v>
      </c>
      <c r="B381" s="23" t="s">
        <v>2537</v>
      </c>
      <c r="C381" s="5"/>
      <c r="D381" s="24"/>
      <c r="E381" s="39" t="s">
        <v>19</v>
      </c>
      <c r="F381" s="38" t="s">
        <v>12</v>
      </c>
      <c r="G381" s="23" t="s">
        <v>20</v>
      </c>
      <c r="H381" s="51">
        <v>43743</v>
      </c>
      <c r="I381" s="23" t="s">
        <v>2538</v>
      </c>
      <c r="J381" s="23"/>
      <c r="K381" s="26"/>
    </row>
    <row r="382" spans="1:11" x14ac:dyDescent="0.25">
      <c r="A382" s="3" t="s">
        <v>1908</v>
      </c>
      <c r="B382" s="23" t="s">
        <v>2539</v>
      </c>
      <c r="C382" s="5"/>
      <c r="D382" s="24"/>
      <c r="E382" s="39" t="s">
        <v>19</v>
      </c>
      <c r="F382" s="38" t="s">
        <v>12</v>
      </c>
      <c r="G382" s="23" t="s">
        <v>20</v>
      </c>
      <c r="H382" s="51">
        <v>43743</v>
      </c>
      <c r="I382" s="23" t="s">
        <v>4225</v>
      </c>
      <c r="J382" s="23"/>
      <c r="K382" s="26"/>
    </row>
    <row r="383" spans="1:11" ht="30" x14ac:dyDescent="0.25">
      <c r="A383" s="3" t="s">
        <v>1908</v>
      </c>
      <c r="B383" s="23" t="s">
        <v>2540</v>
      </c>
      <c r="C383" s="5"/>
      <c r="D383" s="24"/>
      <c r="E383" s="40" t="s">
        <v>1058</v>
      </c>
      <c r="F383" s="38" t="s">
        <v>12</v>
      </c>
      <c r="G383" s="23" t="s">
        <v>2632</v>
      </c>
      <c r="H383" s="51">
        <v>43743</v>
      </c>
      <c r="I383" s="23" t="s">
        <v>2541</v>
      </c>
      <c r="J383" s="37" t="s">
        <v>2862</v>
      </c>
      <c r="K383" s="30" t="s">
        <v>2861</v>
      </c>
    </row>
    <row r="384" spans="1:11" ht="30" x14ac:dyDescent="0.25">
      <c r="A384" s="3" t="s">
        <v>1908</v>
      </c>
      <c r="B384" s="23" t="s">
        <v>2542</v>
      </c>
      <c r="C384" s="5"/>
      <c r="D384" s="24"/>
      <c r="E384" s="40" t="s">
        <v>1058</v>
      </c>
      <c r="F384" s="38" t="s">
        <v>12</v>
      </c>
      <c r="G384" s="23" t="s">
        <v>2632</v>
      </c>
      <c r="H384" s="51">
        <v>43743</v>
      </c>
      <c r="I384" s="23" t="s">
        <v>2543</v>
      </c>
      <c r="J384" s="23"/>
      <c r="K384" s="30" t="s">
        <v>2863</v>
      </c>
    </row>
    <row r="385" spans="1:11" x14ac:dyDescent="0.25">
      <c r="A385" s="3" t="s">
        <v>1908</v>
      </c>
      <c r="B385" s="23" t="s">
        <v>2364</v>
      </c>
      <c r="C385" s="5"/>
      <c r="D385" s="24"/>
      <c r="E385" s="6" t="s">
        <v>19</v>
      </c>
      <c r="F385" s="38" t="s">
        <v>12</v>
      </c>
      <c r="G385" s="23" t="s">
        <v>20</v>
      </c>
      <c r="H385" s="51">
        <v>43743</v>
      </c>
      <c r="I385" s="23" t="s">
        <v>4226</v>
      </c>
      <c r="J385" s="23"/>
      <c r="K385" s="26"/>
    </row>
    <row r="386" spans="1:11" ht="45" x14ac:dyDescent="0.25">
      <c r="A386" s="3" t="s">
        <v>1908</v>
      </c>
      <c r="B386" s="23" t="s">
        <v>2544</v>
      </c>
      <c r="C386" s="5"/>
      <c r="D386" s="24"/>
      <c r="E386" s="40" t="s">
        <v>1058</v>
      </c>
      <c r="F386" s="38" t="s">
        <v>12</v>
      </c>
      <c r="G386" s="25" t="s">
        <v>2864</v>
      </c>
      <c r="H386" s="51">
        <v>43743</v>
      </c>
      <c r="I386" s="23" t="s">
        <v>2545</v>
      </c>
      <c r="J386" s="23"/>
      <c r="K386" s="30" t="s">
        <v>2860</v>
      </c>
    </row>
    <row r="387" spans="1:11" x14ac:dyDescent="0.25">
      <c r="A387" s="3" t="s">
        <v>1908</v>
      </c>
      <c r="B387" s="23" t="s">
        <v>2546</v>
      </c>
      <c r="C387" s="5"/>
      <c r="D387" s="24"/>
      <c r="E387" s="39" t="s">
        <v>19</v>
      </c>
      <c r="F387" s="38" t="s">
        <v>12</v>
      </c>
      <c r="G387" s="23" t="s">
        <v>20</v>
      </c>
      <c r="H387" s="51">
        <v>43743</v>
      </c>
      <c r="I387" s="23" t="s">
        <v>2547</v>
      </c>
      <c r="J387" s="23"/>
      <c r="K387" s="26"/>
    </row>
    <row r="388" spans="1:11" x14ac:dyDescent="0.25">
      <c r="A388" s="3" t="s">
        <v>1908</v>
      </c>
      <c r="B388" s="23" t="s">
        <v>2548</v>
      </c>
      <c r="C388" s="5"/>
      <c r="D388" s="24"/>
      <c r="E388" s="39" t="s">
        <v>19</v>
      </c>
      <c r="F388" s="38" t="s">
        <v>12</v>
      </c>
      <c r="G388" s="23" t="s">
        <v>20</v>
      </c>
      <c r="H388" s="51">
        <v>43743</v>
      </c>
      <c r="I388" s="23" t="s">
        <v>2549</v>
      </c>
      <c r="J388" s="23"/>
      <c r="K388" s="26"/>
    </row>
    <row r="389" spans="1:11" x14ac:dyDescent="0.25">
      <c r="A389" s="3" t="s">
        <v>1908</v>
      </c>
      <c r="B389" s="23" t="s">
        <v>2550</v>
      </c>
      <c r="C389" s="5"/>
      <c r="D389" s="24"/>
      <c r="E389" s="39" t="s">
        <v>19</v>
      </c>
      <c r="F389" s="38">
        <v>638371</v>
      </c>
      <c r="G389" s="23" t="s">
        <v>20</v>
      </c>
      <c r="H389" s="51">
        <v>43743</v>
      </c>
      <c r="I389" s="23" t="s">
        <v>2551</v>
      </c>
      <c r="J389" s="23"/>
      <c r="K389" s="26"/>
    </row>
    <row r="390" spans="1:11" x14ac:dyDescent="0.25">
      <c r="A390" s="3" t="s">
        <v>1545</v>
      </c>
      <c r="B390" s="5" t="s">
        <v>1548</v>
      </c>
      <c r="C390" s="6" t="s">
        <v>19</v>
      </c>
      <c r="D390" s="24" t="s">
        <v>12</v>
      </c>
      <c r="E390" s="6" t="s">
        <v>19</v>
      </c>
      <c r="F390" s="38" t="s">
        <v>12</v>
      </c>
      <c r="G390" s="23" t="s">
        <v>20</v>
      </c>
      <c r="H390" s="51">
        <v>43744</v>
      </c>
      <c r="I390" s="23" t="s">
        <v>1677</v>
      </c>
      <c r="J390" s="5" t="s">
        <v>821</v>
      </c>
      <c r="K390" s="26"/>
    </row>
    <row r="391" spans="1:11" x14ac:dyDescent="0.25">
      <c r="A391" s="3" t="s">
        <v>1545</v>
      </c>
      <c r="B391" s="5" t="s">
        <v>1592</v>
      </c>
      <c r="C391" s="6" t="s">
        <v>19</v>
      </c>
      <c r="D391" s="24" t="s">
        <v>12</v>
      </c>
      <c r="E391" s="6" t="s">
        <v>19</v>
      </c>
      <c r="F391" s="38" t="s">
        <v>12</v>
      </c>
      <c r="G391" s="23" t="s">
        <v>20</v>
      </c>
      <c r="H391" s="51">
        <v>43744</v>
      </c>
      <c r="I391" s="23" t="s">
        <v>1851</v>
      </c>
      <c r="J391" s="5" t="s">
        <v>821</v>
      </c>
      <c r="K391" s="26"/>
    </row>
    <row r="392" spans="1:11" ht="30" x14ac:dyDescent="0.25">
      <c r="A392" s="3" t="s">
        <v>1545</v>
      </c>
      <c r="B392" s="5" t="s">
        <v>1556</v>
      </c>
      <c r="C392" s="4" t="s">
        <v>1058</v>
      </c>
      <c r="D392" s="24">
        <v>542118</v>
      </c>
      <c r="E392" s="4" t="s">
        <v>1058</v>
      </c>
      <c r="F392" s="38">
        <v>542118</v>
      </c>
      <c r="G392" s="23" t="s">
        <v>2632</v>
      </c>
      <c r="H392" s="51">
        <v>43744</v>
      </c>
      <c r="I392" s="23" t="s">
        <v>1693</v>
      </c>
      <c r="J392" s="8" t="s">
        <v>1691</v>
      </c>
      <c r="K392" s="30" t="s">
        <v>1692</v>
      </c>
    </row>
    <row r="393" spans="1:11" ht="30" x14ac:dyDescent="0.25">
      <c r="A393" s="3" t="s">
        <v>1545</v>
      </c>
      <c r="B393" s="5" t="s">
        <v>1591</v>
      </c>
      <c r="C393" s="4" t="s">
        <v>1058</v>
      </c>
      <c r="D393" s="24" t="s">
        <v>12</v>
      </c>
      <c r="E393" s="4" t="s">
        <v>1058</v>
      </c>
      <c r="F393" s="38" t="s">
        <v>12</v>
      </c>
      <c r="G393" s="25" t="s">
        <v>4230</v>
      </c>
      <c r="H393" s="51">
        <v>43744</v>
      </c>
      <c r="I393" s="23" t="s">
        <v>1853</v>
      </c>
      <c r="J393" s="5" t="s">
        <v>821</v>
      </c>
      <c r="K393" s="30" t="s">
        <v>1852</v>
      </c>
    </row>
    <row r="394" spans="1:11" ht="76.5" customHeight="1" x14ac:dyDescent="0.25">
      <c r="A394" s="3" t="s">
        <v>1545</v>
      </c>
      <c r="B394" s="5" t="s">
        <v>1573</v>
      </c>
      <c r="C394" s="4" t="s">
        <v>1056</v>
      </c>
      <c r="D394" s="24" t="s">
        <v>12</v>
      </c>
      <c r="E394" s="40" t="s">
        <v>26</v>
      </c>
      <c r="F394" s="38" t="s">
        <v>12</v>
      </c>
      <c r="G394" s="23" t="s">
        <v>2904</v>
      </c>
      <c r="H394" s="51">
        <v>43744</v>
      </c>
      <c r="I394" s="23" t="s">
        <v>1725</v>
      </c>
      <c r="J394" s="8" t="s">
        <v>1724</v>
      </c>
      <c r="K394" s="30" t="s">
        <v>1723</v>
      </c>
    </row>
    <row r="395" spans="1:11" ht="45" x14ac:dyDescent="0.25">
      <c r="A395" s="3" t="s">
        <v>1545</v>
      </c>
      <c r="B395" s="5" t="s">
        <v>1565</v>
      </c>
      <c r="C395" s="6" t="s">
        <v>19</v>
      </c>
      <c r="D395" s="24" t="s">
        <v>12</v>
      </c>
      <c r="E395" s="4" t="s">
        <v>1058</v>
      </c>
      <c r="F395" s="38" t="s">
        <v>12</v>
      </c>
      <c r="G395" s="23" t="s">
        <v>4231</v>
      </c>
      <c r="H395" s="51">
        <v>43744</v>
      </c>
      <c r="I395" s="23" t="s">
        <v>1706</v>
      </c>
      <c r="J395" s="5" t="s">
        <v>821</v>
      </c>
      <c r="K395" s="30" t="s">
        <v>1705</v>
      </c>
    </row>
    <row r="396" spans="1:11" ht="30" x14ac:dyDescent="0.25">
      <c r="A396" s="3" t="s">
        <v>1545</v>
      </c>
      <c r="B396" s="5" t="s">
        <v>1549</v>
      </c>
      <c r="C396" s="4" t="s">
        <v>1058</v>
      </c>
      <c r="D396" s="24">
        <v>118723</v>
      </c>
      <c r="E396" s="40" t="s">
        <v>1056</v>
      </c>
      <c r="F396" s="38">
        <v>181520</v>
      </c>
      <c r="G396" s="23" t="s">
        <v>2670</v>
      </c>
      <c r="H396" s="51">
        <v>43744</v>
      </c>
      <c r="I396" s="5" t="s">
        <v>1340</v>
      </c>
      <c r="J396" s="8" t="s">
        <v>1464</v>
      </c>
      <c r="K396" s="30" t="s">
        <v>144</v>
      </c>
    </row>
    <row r="397" spans="1:11" ht="30" x14ac:dyDescent="0.25">
      <c r="A397" s="3" t="s">
        <v>1545</v>
      </c>
      <c r="B397" s="5" t="s">
        <v>1598</v>
      </c>
      <c r="C397" s="4" t="s">
        <v>1056</v>
      </c>
      <c r="D397" s="24">
        <v>32381</v>
      </c>
      <c r="E397" s="40" t="s">
        <v>1058</v>
      </c>
      <c r="F397" s="38">
        <v>7450</v>
      </c>
      <c r="G397" s="23" t="s">
        <v>2775</v>
      </c>
      <c r="H397" s="51">
        <v>43744</v>
      </c>
      <c r="I397" s="23" t="s">
        <v>1726</v>
      </c>
      <c r="J397" s="5" t="s">
        <v>821</v>
      </c>
      <c r="K397" s="30" t="s">
        <v>154</v>
      </c>
    </row>
    <row r="398" spans="1:11" ht="30" x14ac:dyDescent="0.25">
      <c r="A398" s="3" t="s">
        <v>1545</v>
      </c>
      <c r="B398" s="5" t="s">
        <v>1586</v>
      </c>
      <c r="C398" s="4" t="s">
        <v>1058</v>
      </c>
      <c r="D398" s="24" t="s">
        <v>12</v>
      </c>
      <c r="E398" s="4" t="s">
        <v>1058</v>
      </c>
      <c r="F398" s="38" t="s">
        <v>12</v>
      </c>
      <c r="G398" s="25" t="s">
        <v>4230</v>
      </c>
      <c r="H398" s="51">
        <v>43744</v>
      </c>
      <c r="I398" s="23" t="s">
        <v>1856</v>
      </c>
      <c r="J398" s="5" t="s">
        <v>821</v>
      </c>
      <c r="K398" s="30" t="s">
        <v>1857</v>
      </c>
    </row>
    <row r="399" spans="1:11" ht="30" x14ac:dyDescent="0.25">
      <c r="A399" s="3" t="s">
        <v>1545</v>
      </c>
      <c r="B399" s="5" t="s">
        <v>1550</v>
      </c>
      <c r="C399" s="4" t="s">
        <v>1058</v>
      </c>
      <c r="D399" s="24">
        <v>362967</v>
      </c>
      <c r="E399" s="4" t="s">
        <v>1058</v>
      </c>
      <c r="F399" s="38">
        <v>362967</v>
      </c>
      <c r="G399" s="23" t="s">
        <v>2632</v>
      </c>
      <c r="H399" s="51">
        <v>43744</v>
      </c>
      <c r="I399" s="23" t="s">
        <v>1679</v>
      </c>
      <c r="J399" s="5" t="s">
        <v>821</v>
      </c>
      <c r="K399" s="30" t="s">
        <v>1678</v>
      </c>
    </row>
    <row r="400" spans="1:11" ht="30" x14ac:dyDescent="0.25">
      <c r="A400" s="3" t="s">
        <v>1545</v>
      </c>
      <c r="B400" s="5" t="s">
        <v>1551</v>
      </c>
      <c r="C400" s="6" t="s">
        <v>19</v>
      </c>
      <c r="D400" s="24" t="s">
        <v>12</v>
      </c>
      <c r="E400" s="4" t="s">
        <v>1058</v>
      </c>
      <c r="F400" s="38" t="s">
        <v>12</v>
      </c>
      <c r="G400" s="23" t="s">
        <v>2632</v>
      </c>
      <c r="H400" s="51">
        <v>43744</v>
      </c>
      <c r="I400" s="23" t="s">
        <v>1681</v>
      </c>
      <c r="J400" s="5" t="s">
        <v>821</v>
      </c>
      <c r="K400" s="30" t="s">
        <v>1680</v>
      </c>
    </row>
    <row r="401" spans="1:11" ht="30" x14ac:dyDescent="0.25">
      <c r="A401" s="3" t="s">
        <v>1545</v>
      </c>
      <c r="B401" s="5" t="s">
        <v>1566</v>
      </c>
      <c r="C401" s="4" t="s">
        <v>1058</v>
      </c>
      <c r="D401" s="24" t="s">
        <v>12</v>
      </c>
      <c r="E401" s="40" t="s">
        <v>1056</v>
      </c>
      <c r="F401" s="38" t="s">
        <v>12</v>
      </c>
      <c r="G401" s="23" t="s">
        <v>2670</v>
      </c>
      <c r="H401" s="51">
        <v>43744</v>
      </c>
      <c r="I401" s="23" t="s">
        <v>1708</v>
      </c>
      <c r="J401" s="5" t="s">
        <v>821</v>
      </c>
      <c r="K401" s="30" t="s">
        <v>1707</v>
      </c>
    </row>
    <row r="402" spans="1:11" x14ac:dyDescent="0.25">
      <c r="A402" s="3" t="s">
        <v>1545</v>
      </c>
      <c r="B402" s="5" t="s">
        <v>1557</v>
      </c>
      <c r="C402" s="6" t="s">
        <v>19</v>
      </c>
      <c r="D402" s="24" t="s">
        <v>12</v>
      </c>
      <c r="E402" s="6" t="s">
        <v>19</v>
      </c>
      <c r="F402" s="38" t="s">
        <v>12</v>
      </c>
      <c r="G402" s="23" t="s">
        <v>20</v>
      </c>
      <c r="H402" s="51">
        <v>43744</v>
      </c>
      <c r="I402" s="23" t="s">
        <v>1694</v>
      </c>
      <c r="J402" s="5" t="s">
        <v>821</v>
      </c>
      <c r="K402" s="26"/>
    </row>
    <row r="403" spans="1:11" x14ac:dyDescent="0.25">
      <c r="A403" s="3" t="s">
        <v>1545</v>
      </c>
      <c r="B403" s="5" t="s">
        <v>1590</v>
      </c>
      <c r="C403" s="6" t="s">
        <v>19</v>
      </c>
      <c r="D403" s="24">
        <v>357595</v>
      </c>
      <c r="E403" s="6" t="s">
        <v>19</v>
      </c>
      <c r="F403" s="38">
        <v>357595</v>
      </c>
      <c r="G403" s="23" t="s">
        <v>20</v>
      </c>
      <c r="H403" s="51">
        <v>43744</v>
      </c>
      <c r="I403" s="23" t="s">
        <v>1854</v>
      </c>
      <c r="J403" s="5" t="s">
        <v>821</v>
      </c>
      <c r="K403" s="26"/>
    </row>
    <row r="404" spans="1:11" x14ac:dyDescent="0.25">
      <c r="A404" s="3" t="s">
        <v>1545</v>
      </c>
      <c r="B404" s="5" t="s">
        <v>1552</v>
      </c>
      <c r="C404" s="6" t="s">
        <v>19</v>
      </c>
      <c r="D404" s="24" t="s">
        <v>12</v>
      </c>
      <c r="E404" s="6" t="s">
        <v>19</v>
      </c>
      <c r="F404" s="38" t="s">
        <v>12</v>
      </c>
      <c r="G404" s="23" t="s">
        <v>20</v>
      </c>
      <c r="H404" s="51">
        <v>43744</v>
      </c>
      <c r="I404" s="23" t="s">
        <v>1682</v>
      </c>
      <c r="J404" s="5" t="s">
        <v>821</v>
      </c>
      <c r="K404" s="26"/>
    </row>
    <row r="405" spans="1:11" ht="30" x14ac:dyDescent="0.25">
      <c r="A405" s="3" t="s">
        <v>1545</v>
      </c>
      <c r="B405" s="5" t="s">
        <v>1595</v>
      </c>
      <c r="C405" s="4" t="s">
        <v>1058</v>
      </c>
      <c r="D405" s="24">
        <v>108935</v>
      </c>
      <c r="E405" s="4" t="s">
        <v>1058</v>
      </c>
      <c r="F405" s="38">
        <v>108935</v>
      </c>
      <c r="G405" s="23" t="s">
        <v>2632</v>
      </c>
      <c r="H405" s="51">
        <v>43744</v>
      </c>
      <c r="I405" s="23" t="s">
        <v>1847</v>
      </c>
      <c r="J405" s="8" t="s">
        <v>1845</v>
      </c>
      <c r="K405" s="30" t="s">
        <v>1846</v>
      </c>
    </row>
    <row r="406" spans="1:11" ht="30" x14ac:dyDescent="0.25">
      <c r="A406" s="3" t="s">
        <v>1545</v>
      </c>
      <c r="B406" s="5" t="s">
        <v>1553</v>
      </c>
      <c r="C406" s="4" t="s">
        <v>1058</v>
      </c>
      <c r="D406" s="24">
        <v>385216</v>
      </c>
      <c r="E406" s="4" t="s">
        <v>1058</v>
      </c>
      <c r="F406" s="38">
        <v>385216</v>
      </c>
      <c r="G406" s="23" t="s">
        <v>2632</v>
      </c>
      <c r="H406" s="51">
        <v>43744</v>
      </c>
      <c r="I406" s="23" t="s">
        <v>1686</v>
      </c>
      <c r="J406" s="5" t="s">
        <v>821</v>
      </c>
      <c r="K406" s="30" t="s">
        <v>1683</v>
      </c>
    </row>
    <row r="407" spans="1:11" x14ac:dyDescent="0.25">
      <c r="A407" s="3" t="s">
        <v>1545</v>
      </c>
      <c r="B407" s="5" t="s">
        <v>1558</v>
      </c>
      <c r="C407" s="6" t="s">
        <v>19</v>
      </c>
      <c r="D407" s="24">
        <v>82594</v>
      </c>
      <c r="E407" s="6" t="s">
        <v>19</v>
      </c>
      <c r="F407" s="38">
        <v>82594</v>
      </c>
      <c r="G407" s="23" t="s">
        <v>20</v>
      </c>
      <c r="H407" s="51">
        <v>43744</v>
      </c>
      <c r="I407" s="23" t="s">
        <v>1695</v>
      </c>
      <c r="J407" s="5" t="s">
        <v>821</v>
      </c>
      <c r="K407" s="26"/>
    </row>
    <row r="408" spans="1:11" ht="45" x14ac:dyDescent="0.25">
      <c r="A408" s="3" t="s">
        <v>1545</v>
      </c>
      <c r="B408" s="5" t="s">
        <v>1581</v>
      </c>
      <c r="C408" s="4" t="s">
        <v>1058</v>
      </c>
      <c r="D408" s="24" t="s">
        <v>12</v>
      </c>
      <c r="E408" s="4" t="s">
        <v>1058</v>
      </c>
      <c r="F408" s="38" t="s">
        <v>12</v>
      </c>
      <c r="G408" s="23" t="s">
        <v>4232</v>
      </c>
      <c r="H408" s="51">
        <v>43744</v>
      </c>
      <c r="I408" s="23" t="s">
        <v>1864</v>
      </c>
      <c r="J408" s="8" t="s">
        <v>1863</v>
      </c>
      <c r="K408" s="30" t="s">
        <v>1862</v>
      </c>
    </row>
    <row r="409" spans="1:11" ht="61.5" customHeight="1" x14ac:dyDescent="0.25">
      <c r="A409" s="3" t="s">
        <v>1545</v>
      </c>
      <c r="B409" s="5" t="s">
        <v>1589</v>
      </c>
      <c r="C409" s="4" t="s">
        <v>1056</v>
      </c>
      <c r="D409" s="24">
        <v>511329</v>
      </c>
      <c r="E409" s="40" t="s">
        <v>1058</v>
      </c>
      <c r="F409" s="38">
        <v>379130</v>
      </c>
      <c r="G409" s="23" t="s">
        <v>2632</v>
      </c>
      <c r="H409" s="51">
        <v>43744</v>
      </c>
      <c r="I409" s="23" t="s">
        <v>1855</v>
      </c>
      <c r="J409" s="8" t="s">
        <v>1481</v>
      </c>
      <c r="K409" s="30" t="s">
        <v>260</v>
      </c>
    </row>
    <row r="410" spans="1:11" ht="30" x14ac:dyDescent="0.25">
      <c r="A410" s="3" t="s">
        <v>1545</v>
      </c>
      <c r="B410" s="5" t="s">
        <v>1569</v>
      </c>
      <c r="C410" s="4" t="s">
        <v>1058</v>
      </c>
      <c r="D410" s="24">
        <v>268559</v>
      </c>
      <c r="E410" s="4" t="s">
        <v>1058</v>
      </c>
      <c r="F410" s="38">
        <v>268559</v>
      </c>
      <c r="G410" s="23" t="s">
        <v>2632</v>
      </c>
      <c r="H410" s="51">
        <v>43744</v>
      </c>
      <c r="I410" s="23" t="s">
        <v>1715</v>
      </c>
      <c r="J410" s="5" t="s">
        <v>821</v>
      </c>
      <c r="K410" s="30" t="s">
        <v>1714</v>
      </c>
    </row>
    <row r="411" spans="1:11" ht="30" x14ac:dyDescent="0.25">
      <c r="A411" s="3" t="s">
        <v>1545</v>
      </c>
      <c r="B411" s="5" t="s">
        <v>1597</v>
      </c>
      <c r="C411" s="4" t="s">
        <v>1058</v>
      </c>
      <c r="D411" s="24">
        <v>21879</v>
      </c>
      <c r="E411" s="4" t="s">
        <v>1058</v>
      </c>
      <c r="F411" s="38">
        <v>21879</v>
      </c>
      <c r="G411" s="23" t="s">
        <v>2632</v>
      </c>
      <c r="H411" s="51">
        <v>43744</v>
      </c>
      <c r="I411" s="23" t="s">
        <v>1843</v>
      </c>
      <c r="J411" s="5" t="s">
        <v>821</v>
      </c>
      <c r="K411" s="30" t="s">
        <v>1841</v>
      </c>
    </row>
    <row r="412" spans="1:11" x14ac:dyDescent="0.25">
      <c r="A412" s="3" t="s">
        <v>1545</v>
      </c>
      <c r="B412" s="5" t="s">
        <v>1559</v>
      </c>
      <c r="C412" s="6" t="s">
        <v>19</v>
      </c>
      <c r="D412" s="24">
        <v>601743</v>
      </c>
      <c r="E412" s="6" t="s">
        <v>19</v>
      </c>
      <c r="F412" s="38">
        <v>598322</v>
      </c>
      <c r="G412" s="23" t="s">
        <v>20</v>
      </c>
      <c r="H412" s="51">
        <v>43744</v>
      </c>
      <c r="I412" s="5" t="s">
        <v>1696</v>
      </c>
      <c r="J412" s="5" t="s">
        <v>821</v>
      </c>
      <c r="K412" s="26"/>
    </row>
    <row r="413" spans="1:11" x14ac:dyDescent="0.25">
      <c r="A413" s="3" t="s">
        <v>1545</v>
      </c>
      <c r="B413" s="5" t="s">
        <v>1555</v>
      </c>
      <c r="C413" s="6" t="s">
        <v>19</v>
      </c>
      <c r="D413" s="24">
        <v>826075</v>
      </c>
      <c r="E413" s="6" t="s">
        <v>19</v>
      </c>
      <c r="F413" s="38">
        <v>760414</v>
      </c>
      <c r="G413" s="23" t="s">
        <v>20</v>
      </c>
      <c r="H413" s="51">
        <v>43744</v>
      </c>
      <c r="I413" s="5" t="s">
        <v>1415</v>
      </c>
      <c r="J413" s="5" t="s">
        <v>821</v>
      </c>
      <c r="K413" s="26"/>
    </row>
    <row r="414" spans="1:11" ht="30" x14ac:dyDescent="0.25">
      <c r="A414" s="3" t="s">
        <v>1545</v>
      </c>
      <c r="B414" s="5" t="s">
        <v>1554</v>
      </c>
      <c r="C414" s="4" t="s">
        <v>26</v>
      </c>
      <c r="D414" s="24">
        <v>72745</v>
      </c>
      <c r="E414" s="4" t="s">
        <v>26</v>
      </c>
      <c r="F414" s="38">
        <v>72745</v>
      </c>
      <c r="G414" s="23" t="s">
        <v>2904</v>
      </c>
      <c r="H414" s="51">
        <v>43744</v>
      </c>
      <c r="I414" s="23" t="s">
        <v>1690</v>
      </c>
      <c r="J414" s="5" t="s">
        <v>821</v>
      </c>
      <c r="K414" s="30" t="s">
        <v>1688</v>
      </c>
    </row>
    <row r="415" spans="1:11" ht="30" x14ac:dyDescent="0.25">
      <c r="A415" s="3" t="s">
        <v>1545</v>
      </c>
      <c r="B415" s="5" t="s">
        <v>1560</v>
      </c>
      <c r="C415" s="4" t="s">
        <v>1058</v>
      </c>
      <c r="D415" s="24">
        <v>418893</v>
      </c>
      <c r="E415" s="40" t="s">
        <v>1056</v>
      </c>
      <c r="F415" s="38">
        <v>418893</v>
      </c>
      <c r="G415" s="23" t="s">
        <v>2670</v>
      </c>
      <c r="H415" s="51">
        <v>43744</v>
      </c>
      <c r="I415" s="23" t="s">
        <v>1697</v>
      </c>
      <c r="J415" s="5" t="s">
        <v>821</v>
      </c>
      <c r="K415" s="30" t="s">
        <v>1698</v>
      </c>
    </row>
    <row r="416" spans="1:11" x14ac:dyDescent="0.25">
      <c r="A416" s="3" t="s">
        <v>1545</v>
      </c>
      <c r="B416" s="5" t="s">
        <v>1596</v>
      </c>
      <c r="C416" s="6" t="s">
        <v>19</v>
      </c>
      <c r="D416" s="24">
        <v>784619</v>
      </c>
      <c r="E416" s="6" t="s">
        <v>19</v>
      </c>
      <c r="F416" s="38">
        <v>784619</v>
      </c>
      <c r="G416" s="23" t="s">
        <v>20</v>
      </c>
      <c r="H416" s="51">
        <v>43744</v>
      </c>
      <c r="I416" s="23" t="s">
        <v>1844</v>
      </c>
      <c r="J416" s="5" t="s">
        <v>821</v>
      </c>
      <c r="K416" s="26"/>
    </row>
    <row r="417" spans="1:11" x14ac:dyDescent="0.25">
      <c r="A417" s="3" t="s">
        <v>1545</v>
      </c>
      <c r="B417" s="5" t="s">
        <v>1585</v>
      </c>
      <c r="C417" s="6" t="s">
        <v>19</v>
      </c>
      <c r="D417" s="24" t="s">
        <v>12</v>
      </c>
      <c r="E417" s="6" t="s">
        <v>19</v>
      </c>
      <c r="F417" s="38" t="s">
        <v>12</v>
      </c>
      <c r="G417" s="23" t="s">
        <v>20</v>
      </c>
      <c r="H417" s="51">
        <v>43744</v>
      </c>
      <c r="I417" s="23" t="s">
        <v>1858</v>
      </c>
      <c r="J417" s="5" t="s">
        <v>821</v>
      </c>
      <c r="K417" s="26"/>
    </row>
    <row r="418" spans="1:11" ht="30" x14ac:dyDescent="0.25">
      <c r="A418" s="3" t="s">
        <v>1545</v>
      </c>
      <c r="B418" s="5" t="s">
        <v>1584</v>
      </c>
      <c r="C418" s="4" t="s">
        <v>26</v>
      </c>
      <c r="D418" s="24">
        <v>768681</v>
      </c>
      <c r="E418" s="4" t="s">
        <v>26</v>
      </c>
      <c r="F418" s="38">
        <v>768681</v>
      </c>
      <c r="G418" s="23" t="s">
        <v>2904</v>
      </c>
      <c r="H418" s="51">
        <v>43744</v>
      </c>
      <c r="I418" s="23" t="s">
        <v>1632</v>
      </c>
      <c r="J418" s="8" t="s">
        <v>1486</v>
      </c>
      <c r="K418" s="30" t="s">
        <v>302</v>
      </c>
    </row>
    <row r="419" spans="1:11" ht="30" x14ac:dyDescent="0.25">
      <c r="A419" s="3" t="s">
        <v>1545</v>
      </c>
      <c r="B419" s="5" t="s">
        <v>1546</v>
      </c>
      <c r="C419" s="6" t="s">
        <v>19</v>
      </c>
      <c r="D419" s="24">
        <v>28560</v>
      </c>
      <c r="E419" s="40" t="s">
        <v>1058</v>
      </c>
      <c r="F419" s="38">
        <v>28560</v>
      </c>
      <c r="G419" s="23" t="s">
        <v>2633</v>
      </c>
      <c r="H419" s="51">
        <v>43744</v>
      </c>
      <c r="I419" s="23" t="s">
        <v>1878</v>
      </c>
      <c r="J419" s="5" t="s">
        <v>821</v>
      </c>
      <c r="K419" s="30" t="s">
        <v>2905</v>
      </c>
    </row>
    <row r="420" spans="1:11" ht="30" x14ac:dyDescent="0.25">
      <c r="A420" s="3" t="s">
        <v>1545</v>
      </c>
      <c r="B420" s="5" t="s">
        <v>1594</v>
      </c>
      <c r="C420" s="4" t="s">
        <v>1058</v>
      </c>
      <c r="D420" s="24">
        <v>192064</v>
      </c>
      <c r="E420" s="4" t="s">
        <v>1058</v>
      </c>
      <c r="F420" s="38">
        <v>192064</v>
      </c>
      <c r="G420" s="23" t="s">
        <v>2632</v>
      </c>
      <c r="H420" s="51">
        <v>43744</v>
      </c>
      <c r="I420" s="23" t="s">
        <v>1849</v>
      </c>
      <c r="J420" s="5" t="s">
        <v>821</v>
      </c>
      <c r="K420" s="30" t="s">
        <v>1848</v>
      </c>
    </row>
    <row r="421" spans="1:11" ht="30" x14ac:dyDescent="0.25">
      <c r="A421" s="3" t="s">
        <v>1545</v>
      </c>
      <c r="B421" s="5" t="s">
        <v>1576</v>
      </c>
      <c r="C421" s="4" t="s">
        <v>1058</v>
      </c>
      <c r="D421" s="24">
        <v>114766</v>
      </c>
      <c r="E421" s="4" t="s">
        <v>1058</v>
      </c>
      <c r="F421" s="38">
        <v>114766</v>
      </c>
      <c r="G421" s="23" t="s">
        <v>2632</v>
      </c>
      <c r="H421" s="51">
        <v>43744</v>
      </c>
      <c r="I421" s="23" t="s">
        <v>1873</v>
      </c>
      <c r="J421" s="5" t="s">
        <v>821</v>
      </c>
      <c r="K421" s="30" t="s">
        <v>1872</v>
      </c>
    </row>
    <row r="422" spans="1:11" ht="30" x14ac:dyDescent="0.25">
      <c r="A422" s="3" t="s">
        <v>1545</v>
      </c>
      <c r="B422" s="5" t="s">
        <v>1588</v>
      </c>
      <c r="C422" s="4" t="s">
        <v>1058</v>
      </c>
      <c r="D422" s="24">
        <v>154483</v>
      </c>
      <c r="E422" s="4" t="s">
        <v>1058</v>
      </c>
      <c r="F422" s="38">
        <v>154483</v>
      </c>
      <c r="G422" s="23" t="s">
        <v>2632</v>
      </c>
      <c r="H422" s="51">
        <v>43744</v>
      </c>
      <c r="I422" s="23" t="s">
        <v>1635</v>
      </c>
      <c r="J422" s="5" t="s">
        <v>821</v>
      </c>
      <c r="K422" s="30" t="s">
        <v>714</v>
      </c>
    </row>
    <row r="423" spans="1:11" ht="30" x14ac:dyDescent="0.25">
      <c r="A423" s="3" t="s">
        <v>1545</v>
      </c>
      <c r="B423" s="5" t="s">
        <v>1575</v>
      </c>
      <c r="C423" s="4" t="s">
        <v>1058</v>
      </c>
      <c r="D423" s="24">
        <v>8440</v>
      </c>
      <c r="E423" s="4" t="s">
        <v>1058</v>
      </c>
      <c r="F423" s="38">
        <v>8440</v>
      </c>
      <c r="G423" s="23" t="s">
        <v>2632</v>
      </c>
      <c r="H423" s="51">
        <v>43744</v>
      </c>
      <c r="I423" s="23" t="s">
        <v>1875</v>
      </c>
      <c r="J423" s="5" t="s">
        <v>821</v>
      </c>
      <c r="K423" s="30" t="s">
        <v>1874</v>
      </c>
    </row>
    <row r="424" spans="1:11" ht="30" x14ac:dyDescent="0.25">
      <c r="A424" s="3" t="s">
        <v>1545</v>
      </c>
      <c r="B424" s="5" t="s">
        <v>1570</v>
      </c>
      <c r="C424" s="6" t="s">
        <v>19</v>
      </c>
      <c r="D424" s="24">
        <v>638966</v>
      </c>
      <c r="E424" s="4" t="s">
        <v>1058</v>
      </c>
      <c r="F424" s="38">
        <v>638966</v>
      </c>
      <c r="G424" s="23" t="s">
        <v>2632</v>
      </c>
      <c r="H424" s="51">
        <v>43744</v>
      </c>
      <c r="I424" s="23" t="s">
        <v>1717</v>
      </c>
      <c r="J424" s="5" t="s">
        <v>821</v>
      </c>
      <c r="K424" s="30" t="s">
        <v>1716</v>
      </c>
    </row>
    <row r="425" spans="1:11" ht="30" x14ac:dyDescent="0.25">
      <c r="A425" s="3" t="s">
        <v>1545</v>
      </c>
      <c r="B425" s="5" t="s">
        <v>1582</v>
      </c>
      <c r="C425" s="4" t="s">
        <v>1056</v>
      </c>
      <c r="D425" s="24" t="s">
        <v>12</v>
      </c>
      <c r="E425" s="4" t="s">
        <v>1056</v>
      </c>
      <c r="F425" s="38" t="s">
        <v>12</v>
      </c>
      <c r="G425" s="23" t="s">
        <v>2670</v>
      </c>
      <c r="H425" s="51">
        <v>43744</v>
      </c>
      <c r="I425" s="23" t="s">
        <v>1860</v>
      </c>
      <c r="J425" s="5" t="s">
        <v>821</v>
      </c>
      <c r="K425" s="30" t="s">
        <v>1861</v>
      </c>
    </row>
    <row r="426" spans="1:11" x14ac:dyDescent="0.25">
      <c r="A426" s="3" t="s">
        <v>1545</v>
      </c>
      <c r="B426" s="5" t="s">
        <v>1593</v>
      </c>
      <c r="C426" s="6" t="s">
        <v>19</v>
      </c>
      <c r="D426" s="24">
        <v>582936</v>
      </c>
      <c r="E426" s="6" t="s">
        <v>19</v>
      </c>
      <c r="F426" s="38">
        <v>582936</v>
      </c>
      <c r="G426" s="23" t="s">
        <v>20</v>
      </c>
      <c r="H426" s="51">
        <v>43744</v>
      </c>
      <c r="I426" s="23" t="s">
        <v>1850</v>
      </c>
      <c r="J426" s="5" t="s">
        <v>821</v>
      </c>
      <c r="K426" s="26"/>
    </row>
    <row r="427" spans="1:11" ht="30" x14ac:dyDescent="0.25">
      <c r="A427" s="3" t="s">
        <v>1545</v>
      </c>
      <c r="B427" s="5" t="s">
        <v>1567</v>
      </c>
      <c r="C427" s="4" t="s">
        <v>1058</v>
      </c>
      <c r="D427" s="24">
        <v>806696</v>
      </c>
      <c r="E427" s="4" t="s">
        <v>1058</v>
      </c>
      <c r="F427" s="38">
        <v>806696</v>
      </c>
      <c r="G427" s="23" t="s">
        <v>2632</v>
      </c>
      <c r="H427" s="51">
        <v>43744</v>
      </c>
      <c r="I427" s="23" t="s">
        <v>1709</v>
      </c>
      <c r="J427" s="5" t="s">
        <v>821</v>
      </c>
      <c r="K427" s="30" t="s">
        <v>745</v>
      </c>
    </row>
    <row r="428" spans="1:11" x14ac:dyDescent="0.25">
      <c r="A428" s="3" t="s">
        <v>1545</v>
      </c>
      <c r="B428" s="5" t="s">
        <v>1583</v>
      </c>
      <c r="C428" s="6" t="s">
        <v>19</v>
      </c>
      <c r="D428" s="24" t="s">
        <v>12</v>
      </c>
      <c r="E428" s="6" t="s">
        <v>19</v>
      </c>
      <c r="F428" s="38" t="s">
        <v>12</v>
      </c>
      <c r="G428" s="23" t="s">
        <v>20</v>
      </c>
      <c r="H428" s="51">
        <v>43744</v>
      </c>
      <c r="I428" s="23" t="s">
        <v>1859</v>
      </c>
      <c r="J428" s="5" t="s">
        <v>821</v>
      </c>
      <c r="K428" s="26"/>
    </row>
    <row r="429" spans="1:11" ht="30" x14ac:dyDescent="0.25">
      <c r="A429" s="3" t="s">
        <v>1545</v>
      </c>
      <c r="B429" s="5" t="s">
        <v>1561</v>
      </c>
      <c r="C429" s="4" t="s">
        <v>1058</v>
      </c>
      <c r="D429" s="24">
        <v>13342</v>
      </c>
      <c r="E429" s="4" t="s">
        <v>1058</v>
      </c>
      <c r="F429" s="38">
        <v>13342</v>
      </c>
      <c r="G429" s="23" t="s">
        <v>2632</v>
      </c>
      <c r="H429" s="51">
        <v>43744</v>
      </c>
      <c r="I429" s="23" t="s">
        <v>1699</v>
      </c>
      <c r="J429" s="5" t="s">
        <v>821</v>
      </c>
      <c r="K429" s="30" t="s">
        <v>764</v>
      </c>
    </row>
    <row r="430" spans="1:11" ht="30" x14ac:dyDescent="0.25">
      <c r="A430" s="3" t="s">
        <v>1545</v>
      </c>
      <c r="B430" s="5" t="s">
        <v>1562</v>
      </c>
      <c r="C430" s="4" t="s">
        <v>1056</v>
      </c>
      <c r="D430" s="24" t="s">
        <v>12</v>
      </c>
      <c r="E430" s="4" t="s">
        <v>1056</v>
      </c>
      <c r="F430" s="38" t="s">
        <v>12</v>
      </c>
      <c r="G430" s="23" t="s">
        <v>2670</v>
      </c>
      <c r="H430" s="51">
        <v>43744</v>
      </c>
      <c r="I430" s="23" t="s">
        <v>1703</v>
      </c>
      <c r="J430" s="8" t="s">
        <v>1701</v>
      </c>
      <c r="K430" s="30" t="s">
        <v>1700</v>
      </c>
    </row>
    <row r="431" spans="1:11" ht="30" x14ac:dyDescent="0.25">
      <c r="A431" s="3" t="s">
        <v>1545</v>
      </c>
      <c r="B431" s="5" t="s">
        <v>1547</v>
      </c>
      <c r="C431" s="4" t="s">
        <v>1056</v>
      </c>
      <c r="D431" s="24">
        <v>103218</v>
      </c>
      <c r="E431" s="4" t="s">
        <v>1056</v>
      </c>
      <c r="F431" s="38">
        <v>103218</v>
      </c>
      <c r="G431" s="23" t="s">
        <v>2670</v>
      </c>
      <c r="H431" s="51">
        <v>43744</v>
      </c>
      <c r="I431" s="23" t="s">
        <v>1880</v>
      </c>
      <c r="J431" s="5" t="s">
        <v>821</v>
      </c>
      <c r="K431" s="30" t="s">
        <v>1879</v>
      </c>
    </row>
    <row r="432" spans="1:11" x14ac:dyDescent="0.25">
      <c r="A432" s="3" t="s">
        <v>1545</v>
      </c>
      <c r="B432" s="5" t="s">
        <v>1580</v>
      </c>
      <c r="C432" s="6" t="s">
        <v>19</v>
      </c>
      <c r="D432" s="24">
        <v>586103</v>
      </c>
      <c r="E432" s="6" t="s">
        <v>19</v>
      </c>
      <c r="F432" s="38">
        <v>586103</v>
      </c>
      <c r="G432" s="23" t="s">
        <v>20</v>
      </c>
      <c r="H432" s="51">
        <v>43744</v>
      </c>
      <c r="I432" s="23" t="s">
        <v>1865</v>
      </c>
      <c r="J432" s="5" t="s">
        <v>821</v>
      </c>
      <c r="K432" s="26"/>
    </row>
    <row r="433" spans="1:11" ht="45" x14ac:dyDescent="0.25">
      <c r="A433" s="3" t="s">
        <v>1545</v>
      </c>
      <c r="B433" s="5" t="s">
        <v>1574</v>
      </c>
      <c r="C433" s="6" t="s">
        <v>19</v>
      </c>
      <c r="D433" s="24" t="s">
        <v>12</v>
      </c>
      <c r="E433" s="4" t="s">
        <v>1058</v>
      </c>
      <c r="F433" s="38" t="s">
        <v>12</v>
      </c>
      <c r="G433" s="23" t="s">
        <v>4231</v>
      </c>
      <c r="H433" s="51">
        <v>43744</v>
      </c>
      <c r="I433" s="23" t="s">
        <v>1876</v>
      </c>
      <c r="J433" s="5" t="s">
        <v>821</v>
      </c>
      <c r="K433" s="30" t="s">
        <v>1877</v>
      </c>
    </row>
    <row r="434" spans="1:11" ht="30" x14ac:dyDescent="0.25">
      <c r="A434" s="3" t="s">
        <v>1545</v>
      </c>
      <c r="B434" s="5" t="s">
        <v>1571</v>
      </c>
      <c r="C434" s="4" t="s">
        <v>1058</v>
      </c>
      <c r="D434" s="24" t="s">
        <v>12</v>
      </c>
      <c r="E434" s="4" t="s">
        <v>1058</v>
      </c>
      <c r="F434" s="38" t="s">
        <v>12</v>
      </c>
      <c r="G434" s="23" t="s">
        <v>2632</v>
      </c>
      <c r="H434" s="51">
        <v>43744</v>
      </c>
      <c r="I434" s="23" t="s">
        <v>1719</v>
      </c>
      <c r="J434" s="5" t="s">
        <v>821</v>
      </c>
      <c r="K434" s="30" t="s">
        <v>1718</v>
      </c>
    </row>
    <row r="435" spans="1:11" ht="30" x14ac:dyDescent="0.25">
      <c r="A435" s="3" t="s">
        <v>1545</v>
      </c>
      <c r="B435" s="5" t="s">
        <v>1579</v>
      </c>
      <c r="C435" s="4" t="s">
        <v>1058</v>
      </c>
      <c r="D435" s="24">
        <v>393519</v>
      </c>
      <c r="E435" s="4" t="s">
        <v>1058</v>
      </c>
      <c r="F435" s="38">
        <v>393519</v>
      </c>
      <c r="G435" s="23" t="s">
        <v>2632</v>
      </c>
      <c r="H435" s="51">
        <v>43744</v>
      </c>
      <c r="I435" s="23" t="s">
        <v>1867</v>
      </c>
      <c r="J435" s="5" t="s">
        <v>821</v>
      </c>
      <c r="K435" s="30" t="s">
        <v>1866</v>
      </c>
    </row>
    <row r="436" spans="1:11" ht="30" x14ac:dyDescent="0.25">
      <c r="A436" s="3" t="s">
        <v>1545</v>
      </c>
      <c r="B436" s="5" t="s">
        <v>1587</v>
      </c>
      <c r="C436" s="4" t="s">
        <v>1058</v>
      </c>
      <c r="D436" s="24">
        <v>619672</v>
      </c>
      <c r="E436" s="41" t="s">
        <v>44</v>
      </c>
      <c r="F436" s="38">
        <v>619672</v>
      </c>
      <c r="G436" s="23" t="s">
        <v>1712</v>
      </c>
      <c r="H436" s="51">
        <v>43744</v>
      </c>
      <c r="I436" s="23" t="s">
        <v>926</v>
      </c>
      <c r="J436" s="8" t="s">
        <v>925</v>
      </c>
      <c r="K436" s="30" t="s">
        <v>924</v>
      </c>
    </row>
    <row r="437" spans="1:11" ht="30" x14ac:dyDescent="0.25">
      <c r="A437" s="3" t="s">
        <v>1545</v>
      </c>
      <c r="B437" s="5" t="s">
        <v>1563</v>
      </c>
      <c r="C437" s="4" t="s">
        <v>1058</v>
      </c>
      <c r="D437" s="24">
        <v>507960</v>
      </c>
      <c r="E437" s="41" t="s">
        <v>44</v>
      </c>
      <c r="F437" s="38">
        <v>507960</v>
      </c>
      <c r="G437" s="23" t="s">
        <v>1712</v>
      </c>
      <c r="H437" s="51">
        <v>43744</v>
      </c>
      <c r="I437" s="5" t="s">
        <v>1702</v>
      </c>
      <c r="J437" s="5" t="s">
        <v>821</v>
      </c>
      <c r="K437" s="30" t="s">
        <v>928</v>
      </c>
    </row>
    <row r="438" spans="1:11" ht="30" x14ac:dyDescent="0.25">
      <c r="A438" s="3" t="s">
        <v>1545</v>
      </c>
      <c r="B438" s="5" t="s">
        <v>1568</v>
      </c>
      <c r="C438" s="7" t="s">
        <v>44</v>
      </c>
      <c r="D438" s="24">
        <v>576828</v>
      </c>
      <c r="E438" s="7" t="s">
        <v>44</v>
      </c>
      <c r="F438" s="38">
        <v>576828</v>
      </c>
      <c r="G438" s="23" t="s">
        <v>1712</v>
      </c>
      <c r="H438" s="51">
        <v>43744</v>
      </c>
      <c r="I438" s="23" t="s">
        <v>1713</v>
      </c>
      <c r="J438" s="8" t="s">
        <v>1711</v>
      </c>
      <c r="K438" s="30" t="s">
        <v>1710</v>
      </c>
    </row>
    <row r="439" spans="1:11" ht="30" x14ac:dyDescent="0.25">
      <c r="A439" s="3" t="s">
        <v>1545</v>
      </c>
      <c r="B439" s="5" t="s">
        <v>1578</v>
      </c>
      <c r="C439" s="4" t="s">
        <v>1056</v>
      </c>
      <c r="D439" s="24">
        <v>31049</v>
      </c>
      <c r="E439" s="4" t="s">
        <v>1056</v>
      </c>
      <c r="F439" s="38">
        <v>31049</v>
      </c>
      <c r="G439" s="23" t="s">
        <v>2670</v>
      </c>
      <c r="H439" s="51">
        <v>43744</v>
      </c>
      <c r="I439" s="23" t="s">
        <v>1868</v>
      </c>
      <c r="J439" s="8" t="s">
        <v>1000</v>
      </c>
      <c r="K439" s="30" t="s">
        <v>953</v>
      </c>
    </row>
    <row r="440" spans="1:11" ht="30" x14ac:dyDescent="0.25">
      <c r="A440" s="3" t="s">
        <v>1545</v>
      </c>
      <c r="B440" s="5" t="s">
        <v>1577</v>
      </c>
      <c r="C440" s="4" t="s">
        <v>1058</v>
      </c>
      <c r="D440" s="24">
        <v>864671</v>
      </c>
      <c r="E440" s="4" t="s">
        <v>1058</v>
      </c>
      <c r="F440" s="38">
        <v>864671</v>
      </c>
      <c r="G440" s="23" t="s">
        <v>2632</v>
      </c>
      <c r="H440" s="51">
        <v>43744</v>
      </c>
      <c r="I440" s="23" t="s">
        <v>1871</v>
      </c>
      <c r="J440" s="8" t="s">
        <v>1869</v>
      </c>
      <c r="K440" s="30" t="s">
        <v>1870</v>
      </c>
    </row>
    <row r="441" spans="1:11" ht="30" x14ac:dyDescent="0.25">
      <c r="A441" s="3" t="s">
        <v>1545</v>
      </c>
      <c r="B441" s="5" t="s">
        <v>1564</v>
      </c>
      <c r="C441" s="4" t="s">
        <v>1058</v>
      </c>
      <c r="D441" s="24">
        <v>84546</v>
      </c>
      <c r="E441" s="40" t="s">
        <v>1056</v>
      </c>
      <c r="F441" s="38">
        <v>84546</v>
      </c>
      <c r="G441" s="23" t="s">
        <v>2670</v>
      </c>
      <c r="H441" s="51">
        <v>43744</v>
      </c>
      <c r="I441" s="23" t="s">
        <v>1704</v>
      </c>
      <c r="J441" s="5" t="s">
        <v>821</v>
      </c>
      <c r="K441" s="30" t="s">
        <v>1026</v>
      </c>
    </row>
    <row r="442" spans="1:11" ht="30" x14ac:dyDescent="0.25">
      <c r="A442" s="3" t="s">
        <v>1545</v>
      </c>
      <c r="B442" s="5" t="s">
        <v>1572</v>
      </c>
      <c r="C442" s="4" t="s">
        <v>1058</v>
      </c>
      <c r="D442" s="24">
        <v>191514</v>
      </c>
      <c r="E442" s="4" t="s">
        <v>1058</v>
      </c>
      <c r="F442" s="38">
        <v>191514</v>
      </c>
      <c r="G442" s="23" t="s">
        <v>2632</v>
      </c>
      <c r="H442" s="51">
        <v>43744</v>
      </c>
      <c r="I442" s="23" t="s">
        <v>1722</v>
      </c>
      <c r="J442" s="8" t="s">
        <v>1721</v>
      </c>
      <c r="K442" s="30" t="s">
        <v>1720</v>
      </c>
    </row>
    <row r="443" spans="1:11" ht="30" x14ac:dyDescent="0.25">
      <c r="A443" s="3" t="s">
        <v>6</v>
      </c>
      <c r="B443" s="5" t="s">
        <v>7</v>
      </c>
      <c r="C443" s="4" t="s">
        <v>1056</v>
      </c>
      <c r="D443" s="24">
        <v>187684</v>
      </c>
      <c r="E443" s="4" t="s">
        <v>26</v>
      </c>
      <c r="F443" s="38">
        <v>158751</v>
      </c>
      <c r="G443" s="23" t="s">
        <v>3816</v>
      </c>
      <c r="H443" s="51">
        <v>43749</v>
      </c>
      <c r="I443" s="5" t="s">
        <v>1271</v>
      </c>
      <c r="J443" s="8" t="s">
        <v>1446</v>
      </c>
      <c r="K443" s="30" t="s">
        <v>8</v>
      </c>
    </row>
    <row r="444" spans="1:11" ht="30" x14ac:dyDescent="0.25">
      <c r="A444" s="3" t="s">
        <v>6</v>
      </c>
      <c r="B444" s="5" t="s">
        <v>9</v>
      </c>
      <c r="C444" s="4" t="s">
        <v>1056</v>
      </c>
      <c r="D444" s="24">
        <v>473862</v>
      </c>
      <c r="E444" s="40" t="s">
        <v>1058</v>
      </c>
      <c r="F444" s="38">
        <v>354673</v>
      </c>
      <c r="G444" s="23" t="s">
        <v>3426</v>
      </c>
      <c r="H444" s="51">
        <v>43749</v>
      </c>
      <c r="I444" s="5" t="s">
        <v>1272</v>
      </c>
      <c r="J444" s="5" t="s">
        <v>821</v>
      </c>
      <c r="K444" s="30" t="s">
        <v>10</v>
      </c>
    </row>
    <row r="445" spans="1:11" ht="30" x14ac:dyDescent="0.25">
      <c r="A445" s="3" t="s">
        <v>6</v>
      </c>
      <c r="B445" s="5" t="s">
        <v>11</v>
      </c>
      <c r="C445" s="4" t="s">
        <v>1056</v>
      </c>
      <c r="D445" s="24" t="s">
        <v>12</v>
      </c>
      <c r="E445" s="40" t="s">
        <v>1056</v>
      </c>
      <c r="F445" s="38" t="s">
        <v>12</v>
      </c>
      <c r="G445" s="23" t="s">
        <v>2670</v>
      </c>
      <c r="H445" s="51">
        <v>43749</v>
      </c>
      <c r="I445" s="5" t="s">
        <v>1273</v>
      </c>
      <c r="J445" s="8" t="s">
        <v>1447</v>
      </c>
      <c r="K445" s="30" t="s">
        <v>13</v>
      </c>
    </row>
    <row r="446" spans="1:11" ht="30" x14ac:dyDescent="0.25">
      <c r="A446" s="3" t="s">
        <v>6</v>
      </c>
      <c r="B446" s="5" t="s">
        <v>14</v>
      </c>
      <c r="C446" s="4" t="s">
        <v>1058</v>
      </c>
      <c r="D446" s="24" t="s">
        <v>12</v>
      </c>
      <c r="E446" s="4" t="s">
        <v>1058</v>
      </c>
      <c r="F446" s="38">
        <v>550093</v>
      </c>
      <c r="G446" s="23" t="s">
        <v>2632</v>
      </c>
      <c r="H446" s="51">
        <v>43749</v>
      </c>
      <c r="I446" s="5" t="s">
        <v>1274</v>
      </c>
      <c r="J446" s="5" t="s">
        <v>821</v>
      </c>
      <c r="K446" s="30" t="s">
        <v>15</v>
      </c>
    </row>
    <row r="447" spans="1:11" ht="30" x14ac:dyDescent="0.25">
      <c r="A447" s="3" t="s">
        <v>6</v>
      </c>
      <c r="B447" s="5" t="s">
        <v>16</v>
      </c>
      <c r="C447" s="4" t="s">
        <v>1056</v>
      </c>
      <c r="D447" s="24">
        <v>560160</v>
      </c>
      <c r="E447" s="4" t="s">
        <v>1058</v>
      </c>
      <c r="F447" s="38">
        <v>81119</v>
      </c>
      <c r="G447" s="23" t="s">
        <v>2632</v>
      </c>
      <c r="H447" s="51">
        <v>43749</v>
      </c>
      <c r="I447" s="5" t="s">
        <v>1275</v>
      </c>
      <c r="J447" s="5" t="s">
        <v>821</v>
      </c>
      <c r="K447" s="30" t="s">
        <v>17</v>
      </c>
    </row>
    <row r="448" spans="1:11" ht="30" x14ac:dyDescent="0.25">
      <c r="A448" s="3" t="s">
        <v>6</v>
      </c>
      <c r="B448" s="5" t="s">
        <v>18</v>
      </c>
      <c r="C448" s="6" t="s">
        <v>19</v>
      </c>
      <c r="D448" s="24">
        <v>40017</v>
      </c>
      <c r="E448" s="41" t="s">
        <v>44</v>
      </c>
      <c r="F448" s="38">
        <v>42907</v>
      </c>
      <c r="G448" s="23" t="s">
        <v>1712</v>
      </c>
      <c r="H448" s="51">
        <v>43748</v>
      </c>
      <c r="I448" s="5" t="s">
        <v>1276</v>
      </c>
      <c r="J448" s="5" t="s">
        <v>821</v>
      </c>
      <c r="K448" s="26"/>
    </row>
    <row r="449" spans="1:11" ht="30" x14ac:dyDescent="0.25">
      <c r="A449" s="3" t="s">
        <v>6</v>
      </c>
      <c r="B449" s="5" t="s">
        <v>21</v>
      </c>
      <c r="C449" s="4" t="s">
        <v>1056</v>
      </c>
      <c r="D449" s="24" t="s">
        <v>12</v>
      </c>
      <c r="E449" s="40" t="s">
        <v>1058</v>
      </c>
      <c r="F449" s="38" t="s">
        <v>12</v>
      </c>
      <c r="G449" s="23" t="s">
        <v>3426</v>
      </c>
      <c r="H449" s="51">
        <v>43749</v>
      </c>
      <c r="I449" s="5" t="s">
        <v>1277</v>
      </c>
      <c r="J449" s="5" t="s">
        <v>821</v>
      </c>
      <c r="K449" s="30" t="s">
        <v>22</v>
      </c>
    </row>
    <row r="450" spans="1:11" x14ac:dyDescent="0.25">
      <c r="A450" s="3" t="s">
        <v>6</v>
      </c>
      <c r="B450" s="5" t="s">
        <v>689</v>
      </c>
      <c r="C450" s="6" t="s">
        <v>19</v>
      </c>
      <c r="D450" s="24">
        <v>328620</v>
      </c>
      <c r="E450" s="4" t="s">
        <v>1058</v>
      </c>
      <c r="F450" s="38" t="s">
        <v>12</v>
      </c>
      <c r="G450" s="25" t="s">
        <v>2733</v>
      </c>
      <c r="H450" s="51">
        <v>43748</v>
      </c>
      <c r="I450" s="5" t="s">
        <v>690</v>
      </c>
      <c r="J450" s="5" t="s">
        <v>821</v>
      </c>
      <c r="K450" s="30" t="s">
        <v>24</v>
      </c>
    </row>
    <row r="451" spans="1:11" ht="30" x14ac:dyDescent="0.25">
      <c r="A451" s="3" t="s">
        <v>6</v>
      </c>
      <c r="B451" s="5" t="s">
        <v>25</v>
      </c>
      <c r="C451" s="4" t="s">
        <v>26</v>
      </c>
      <c r="D451" s="24" t="s">
        <v>12</v>
      </c>
      <c r="E451" s="40" t="s">
        <v>26</v>
      </c>
      <c r="F451" s="38">
        <v>118937</v>
      </c>
      <c r="G451" s="23" t="s">
        <v>2904</v>
      </c>
      <c r="H451" s="51">
        <v>43748</v>
      </c>
      <c r="I451" s="5" t="s">
        <v>1278</v>
      </c>
      <c r="J451" s="5" t="s">
        <v>821</v>
      </c>
      <c r="K451" s="30" t="s">
        <v>27</v>
      </c>
    </row>
    <row r="452" spans="1:11" ht="30" x14ac:dyDescent="0.25">
      <c r="A452" s="3" t="s">
        <v>6</v>
      </c>
      <c r="B452" s="5" t="s">
        <v>28</v>
      </c>
      <c r="C452" s="4" t="s">
        <v>1058</v>
      </c>
      <c r="D452" s="24" t="s">
        <v>12</v>
      </c>
      <c r="E452" s="4" t="s">
        <v>1058</v>
      </c>
      <c r="F452" s="38">
        <v>196659</v>
      </c>
      <c r="G452" s="23" t="s">
        <v>2632</v>
      </c>
      <c r="H452" s="51">
        <v>43749</v>
      </c>
      <c r="I452" s="5" t="s">
        <v>1279</v>
      </c>
      <c r="J452" s="8" t="s">
        <v>1448</v>
      </c>
      <c r="K452" s="30" t="s">
        <v>29</v>
      </c>
    </row>
    <row r="453" spans="1:11" ht="30" x14ac:dyDescent="0.25">
      <c r="A453" s="3" t="s">
        <v>6</v>
      </c>
      <c r="B453" s="5" t="s">
        <v>30</v>
      </c>
      <c r="C453" s="4" t="s">
        <v>1056</v>
      </c>
      <c r="D453" s="24" t="s">
        <v>12</v>
      </c>
      <c r="E453" s="41" t="s">
        <v>44</v>
      </c>
      <c r="F453" s="38">
        <v>75671</v>
      </c>
      <c r="G453" s="23" t="s">
        <v>1712</v>
      </c>
      <c r="H453" s="51">
        <v>43749</v>
      </c>
      <c r="I453" s="5" t="s">
        <v>1280</v>
      </c>
      <c r="J453" s="8" t="s">
        <v>3818</v>
      </c>
      <c r="K453" s="30" t="s">
        <v>31</v>
      </c>
    </row>
    <row r="454" spans="1:11" ht="30" x14ac:dyDescent="0.25">
      <c r="A454" s="3" t="s">
        <v>6</v>
      </c>
      <c r="B454" s="5" t="s">
        <v>32</v>
      </c>
      <c r="C454" s="4" t="s">
        <v>1056</v>
      </c>
      <c r="D454" s="24">
        <v>7404</v>
      </c>
      <c r="E454" s="40" t="s">
        <v>1058</v>
      </c>
      <c r="F454" s="38">
        <v>10857</v>
      </c>
      <c r="G454" s="23" t="s">
        <v>3426</v>
      </c>
      <c r="H454" s="51">
        <v>43749</v>
      </c>
      <c r="I454" s="5" t="s">
        <v>1281</v>
      </c>
      <c r="J454" s="5" t="s">
        <v>821</v>
      </c>
      <c r="K454" s="30" t="s">
        <v>33</v>
      </c>
    </row>
    <row r="455" spans="1:11" x14ac:dyDescent="0.25">
      <c r="A455" s="3" t="s">
        <v>6</v>
      </c>
      <c r="B455" s="5" t="s">
        <v>34</v>
      </c>
      <c r="C455" s="6" t="s">
        <v>19</v>
      </c>
      <c r="D455" s="24">
        <v>65649</v>
      </c>
      <c r="E455" s="6" t="s">
        <v>19</v>
      </c>
      <c r="F455" s="38">
        <v>95753</v>
      </c>
      <c r="G455" s="23" t="s">
        <v>20</v>
      </c>
      <c r="H455" s="51">
        <v>43748</v>
      </c>
      <c r="I455" s="5" t="s">
        <v>1282</v>
      </c>
      <c r="J455" s="5" t="s">
        <v>821</v>
      </c>
      <c r="K455" s="26"/>
    </row>
    <row r="456" spans="1:11" ht="30" x14ac:dyDescent="0.25">
      <c r="A456" s="3" t="s">
        <v>6</v>
      </c>
      <c r="B456" s="5" t="s">
        <v>35</v>
      </c>
      <c r="C456" s="4" t="s">
        <v>1056</v>
      </c>
      <c r="D456" s="24">
        <v>680748</v>
      </c>
      <c r="E456" s="40" t="s">
        <v>1058</v>
      </c>
      <c r="F456" s="38" t="s">
        <v>12</v>
      </c>
      <c r="G456" s="23" t="s">
        <v>3426</v>
      </c>
      <c r="H456" s="51">
        <v>43749</v>
      </c>
      <c r="I456" s="5" t="s">
        <v>1283</v>
      </c>
      <c r="J456" s="8" t="s">
        <v>1450</v>
      </c>
      <c r="K456" s="30" t="s">
        <v>36</v>
      </c>
    </row>
    <row r="457" spans="1:11" ht="30" x14ac:dyDescent="0.25">
      <c r="A457" s="3" t="s">
        <v>6</v>
      </c>
      <c r="B457" s="5" t="s">
        <v>37</v>
      </c>
      <c r="C457" s="4" t="s">
        <v>1058</v>
      </c>
      <c r="D457" s="24" t="s">
        <v>12</v>
      </c>
      <c r="E457" s="4" t="s">
        <v>1058</v>
      </c>
      <c r="F457" s="38" t="s">
        <v>12</v>
      </c>
      <c r="G457" s="23" t="s">
        <v>4230</v>
      </c>
      <c r="H457" s="51">
        <v>43749</v>
      </c>
      <c r="I457" s="5" t="s">
        <v>1284</v>
      </c>
      <c r="J457" s="5" t="s">
        <v>821</v>
      </c>
      <c r="K457" s="30" t="s">
        <v>38</v>
      </c>
    </row>
    <row r="458" spans="1:11" ht="30" x14ac:dyDescent="0.25">
      <c r="A458" s="3" t="s">
        <v>6</v>
      </c>
      <c r="B458" s="5" t="s">
        <v>39</v>
      </c>
      <c r="C458" s="4" t="s">
        <v>1056</v>
      </c>
      <c r="D458" s="24">
        <v>149800</v>
      </c>
      <c r="E458" s="4" t="s">
        <v>1058</v>
      </c>
      <c r="F458" s="38" t="s">
        <v>12</v>
      </c>
      <c r="G458" s="23" t="s">
        <v>2632</v>
      </c>
      <c r="H458" s="51">
        <v>43749</v>
      </c>
      <c r="I458" s="5" t="s">
        <v>1285</v>
      </c>
      <c r="J458" s="5" t="s">
        <v>821</v>
      </c>
      <c r="K458" s="30" t="s">
        <v>40</v>
      </c>
    </row>
    <row r="459" spans="1:11" ht="30" x14ac:dyDescent="0.25">
      <c r="A459" s="3" t="s">
        <v>6</v>
      </c>
      <c r="B459" s="5" t="s">
        <v>41</v>
      </c>
      <c r="C459" s="4" t="s">
        <v>26</v>
      </c>
      <c r="D459" s="24" t="s">
        <v>12</v>
      </c>
      <c r="E459" s="41" t="s">
        <v>44</v>
      </c>
      <c r="F459" s="38">
        <v>15988</v>
      </c>
      <c r="G459" s="23" t="s">
        <v>1712</v>
      </c>
      <c r="H459" s="51">
        <v>43748</v>
      </c>
      <c r="I459" s="5" t="s">
        <v>1286</v>
      </c>
      <c r="J459" s="5" t="s">
        <v>821</v>
      </c>
      <c r="K459" s="30" t="s">
        <v>42</v>
      </c>
    </row>
    <row r="460" spans="1:11" ht="30" x14ac:dyDescent="0.25">
      <c r="A460" s="3" t="s">
        <v>6</v>
      </c>
      <c r="B460" s="5" t="s">
        <v>43</v>
      </c>
      <c r="C460" s="7" t="s">
        <v>44</v>
      </c>
      <c r="D460" s="24">
        <v>117238</v>
      </c>
      <c r="E460" s="7" t="s">
        <v>44</v>
      </c>
      <c r="F460" s="38">
        <v>57254</v>
      </c>
      <c r="G460" s="23" t="s">
        <v>1712</v>
      </c>
      <c r="H460" s="51">
        <v>43748</v>
      </c>
      <c r="I460" s="5" t="s">
        <v>1287</v>
      </c>
      <c r="J460" s="8" t="s">
        <v>1451</v>
      </c>
      <c r="K460" s="30" t="s">
        <v>45</v>
      </c>
    </row>
    <row r="461" spans="1:11" ht="30" x14ac:dyDescent="0.25">
      <c r="A461" s="3" t="s">
        <v>6</v>
      </c>
      <c r="B461" s="5" t="s">
        <v>46</v>
      </c>
      <c r="C461" s="4" t="s">
        <v>26</v>
      </c>
      <c r="D461" s="24">
        <v>101396</v>
      </c>
      <c r="E461" s="40" t="s">
        <v>1056</v>
      </c>
      <c r="F461" s="38">
        <v>123893</v>
      </c>
      <c r="G461" s="23" t="s">
        <v>2670</v>
      </c>
      <c r="H461" s="51">
        <v>43748</v>
      </c>
      <c r="I461" s="5" t="s">
        <v>1288</v>
      </c>
      <c r="J461" s="5" t="s">
        <v>821</v>
      </c>
      <c r="K461" s="30" t="s">
        <v>47</v>
      </c>
    </row>
    <row r="462" spans="1:11" ht="30" x14ac:dyDescent="0.25">
      <c r="A462" s="3" t="s">
        <v>6</v>
      </c>
      <c r="B462" s="5" t="s">
        <v>48</v>
      </c>
      <c r="C462" s="4" t="s">
        <v>1056</v>
      </c>
      <c r="D462" s="24">
        <v>8783</v>
      </c>
      <c r="E462" s="4" t="s">
        <v>1058</v>
      </c>
      <c r="F462" s="38">
        <v>3472</v>
      </c>
      <c r="G462" s="23" t="s">
        <v>2632</v>
      </c>
      <c r="H462" s="51">
        <v>43749</v>
      </c>
      <c r="I462" s="5" t="s">
        <v>1289</v>
      </c>
      <c r="J462" s="5" t="s">
        <v>821</v>
      </c>
      <c r="K462" s="30" t="s">
        <v>49</v>
      </c>
    </row>
    <row r="463" spans="1:11" ht="30" x14ac:dyDescent="0.25">
      <c r="A463" s="3" t="s">
        <v>6</v>
      </c>
      <c r="B463" s="5" t="s">
        <v>50</v>
      </c>
      <c r="C463" s="4" t="s">
        <v>1056</v>
      </c>
      <c r="D463" s="24">
        <v>698855</v>
      </c>
      <c r="E463" s="40" t="s">
        <v>1058</v>
      </c>
      <c r="F463" s="38">
        <v>421472</v>
      </c>
      <c r="G463" s="23" t="s">
        <v>3426</v>
      </c>
      <c r="H463" s="51">
        <v>43749</v>
      </c>
      <c r="I463" s="5" t="s">
        <v>1290</v>
      </c>
      <c r="J463" s="5" t="s">
        <v>821</v>
      </c>
      <c r="K463" s="30" t="s">
        <v>51</v>
      </c>
    </row>
    <row r="464" spans="1:11" ht="30" x14ac:dyDescent="0.25">
      <c r="A464" s="3" t="s">
        <v>6</v>
      </c>
      <c r="B464" s="5" t="s">
        <v>52</v>
      </c>
      <c r="C464" s="4" t="s">
        <v>1056</v>
      </c>
      <c r="D464" s="24">
        <v>70521</v>
      </c>
      <c r="E464" s="40" t="s">
        <v>1056</v>
      </c>
      <c r="F464" s="38">
        <v>57871</v>
      </c>
      <c r="G464" s="23" t="s">
        <v>2670</v>
      </c>
      <c r="H464" s="51">
        <v>43749</v>
      </c>
      <c r="I464" s="5" t="s">
        <v>1291</v>
      </c>
      <c r="J464" s="5" t="s">
        <v>821</v>
      </c>
      <c r="K464" s="30" t="s">
        <v>53</v>
      </c>
    </row>
    <row r="465" spans="1:11" x14ac:dyDescent="0.25">
      <c r="A465" s="3" t="s">
        <v>6</v>
      </c>
      <c r="B465" s="5" t="s">
        <v>54</v>
      </c>
      <c r="C465" s="6" t="s">
        <v>19</v>
      </c>
      <c r="D465" s="24">
        <v>7938</v>
      </c>
      <c r="E465" s="6" t="s">
        <v>19</v>
      </c>
      <c r="F465" s="38">
        <v>24033</v>
      </c>
      <c r="G465" s="23" t="s">
        <v>20</v>
      </c>
      <c r="H465" s="51">
        <v>43748</v>
      </c>
      <c r="I465" s="5" t="s">
        <v>1292</v>
      </c>
      <c r="J465" s="5" t="s">
        <v>821</v>
      </c>
      <c r="K465" s="26"/>
    </row>
    <row r="466" spans="1:11" x14ac:dyDescent="0.25">
      <c r="A466" s="3" t="s">
        <v>6</v>
      </c>
      <c r="B466" s="5" t="s">
        <v>55</v>
      </c>
      <c r="C466" s="6" t="s">
        <v>19</v>
      </c>
      <c r="D466" s="24">
        <v>135573</v>
      </c>
      <c r="E466" s="6" t="s">
        <v>19</v>
      </c>
      <c r="F466" s="38">
        <v>100336</v>
      </c>
      <c r="G466" s="23" t="s">
        <v>20</v>
      </c>
      <c r="H466" s="51">
        <v>43748</v>
      </c>
      <c r="I466" s="5" t="s">
        <v>1293</v>
      </c>
      <c r="J466" s="5" t="s">
        <v>821</v>
      </c>
      <c r="K466" s="26"/>
    </row>
    <row r="467" spans="1:11" ht="30" x14ac:dyDescent="0.25">
      <c r="A467" s="3" t="s">
        <v>6</v>
      </c>
      <c r="B467" s="5" t="s">
        <v>56</v>
      </c>
      <c r="C467" s="4" t="s">
        <v>1058</v>
      </c>
      <c r="D467" s="24" t="s">
        <v>12</v>
      </c>
      <c r="E467" s="4" t="s">
        <v>1058</v>
      </c>
      <c r="F467" s="38" t="s">
        <v>12</v>
      </c>
      <c r="G467" s="23" t="s">
        <v>2632</v>
      </c>
      <c r="H467" s="51">
        <v>43749</v>
      </c>
      <c r="I467" s="5" t="s">
        <v>1294</v>
      </c>
      <c r="J467" s="5" t="s">
        <v>821</v>
      </c>
      <c r="K467" s="30" t="s">
        <v>57</v>
      </c>
    </row>
    <row r="468" spans="1:11" ht="30" x14ac:dyDescent="0.25">
      <c r="A468" s="3" t="s">
        <v>6</v>
      </c>
      <c r="B468" s="5" t="s">
        <v>58</v>
      </c>
      <c r="C468" s="4" t="s">
        <v>1056</v>
      </c>
      <c r="D468" s="24">
        <v>24173</v>
      </c>
      <c r="E468" s="40" t="s">
        <v>1058</v>
      </c>
      <c r="F468" s="38">
        <v>33655</v>
      </c>
      <c r="G468" s="23" t="s">
        <v>3426</v>
      </c>
      <c r="H468" s="51">
        <v>43749</v>
      </c>
      <c r="I468" s="5" t="s">
        <v>1295</v>
      </c>
      <c r="J468" s="8" t="s">
        <v>1453</v>
      </c>
      <c r="K468" s="30" t="s">
        <v>59</v>
      </c>
    </row>
    <row r="469" spans="1:11" ht="76.5" customHeight="1" x14ac:dyDescent="0.25">
      <c r="A469" s="3" t="s">
        <v>6</v>
      </c>
      <c r="B469" s="5" t="s">
        <v>60</v>
      </c>
      <c r="C469" s="7" t="s">
        <v>44</v>
      </c>
      <c r="D469" s="24">
        <v>4166</v>
      </c>
      <c r="E469" s="7" t="s">
        <v>44</v>
      </c>
      <c r="F469" s="38">
        <v>7479</v>
      </c>
      <c r="G469" s="23" t="s">
        <v>1712</v>
      </c>
      <c r="H469" s="51">
        <v>43748</v>
      </c>
      <c r="I469" s="5" t="s">
        <v>1296</v>
      </c>
      <c r="J469" s="8" t="s">
        <v>1454</v>
      </c>
      <c r="K469" s="30" t="s">
        <v>61</v>
      </c>
    </row>
    <row r="470" spans="1:11" ht="30" x14ac:dyDescent="0.25">
      <c r="A470" s="3" t="s">
        <v>6</v>
      </c>
      <c r="B470" s="5" t="s">
        <v>62</v>
      </c>
      <c r="C470" s="4" t="s">
        <v>26</v>
      </c>
      <c r="D470" s="24">
        <v>67319</v>
      </c>
      <c r="E470" s="40" t="s">
        <v>26</v>
      </c>
      <c r="F470" s="38">
        <v>69154</v>
      </c>
      <c r="G470" s="23" t="s">
        <v>2904</v>
      </c>
      <c r="H470" s="51">
        <v>43748</v>
      </c>
      <c r="I470" s="5" t="s">
        <v>1297</v>
      </c>
      <c r="J470" s="5" t="s">
        <v>821</v>
      </c>
      <c r="K470" s="30" t="s">
        <v>63</v>
      </c>
    </row>
    <row r="471" spans="1:11" ht="30" x14ac:dyDescent="0.25">
      <c r="A471" s="3" t="s">
        <v>6</v>
      </c>
      <c r="B471" s="5" t="s">
        <v>64</v>
      </c>
      <c r="C471" s="4" t="s">
        <v>1056</v>
      </c>
      <c r="D471" s="24">
        <v>432732</v>
      </c>
      <c r="E471" s="40" t="s">
        <v>1058</v>
      </c>
      <c r="F471" s="38">
        <v>364932</v>
      </c>
      <c r="G471" s="23" t="s">
        <v>3426</v>
      </c>
      <c r="H471" s="51">
        <v>43749</v>
      </c>
      <c r="I471" s="5" t="s">
        <v>1298</v>
      </c>
      <c r="J471" s="5" t="s">
        <v>821</v>
      </c>
      <c r="K471" s="30" t="s">
        <v>65</v>
      </c>
    </row>
    <row r="472" spans="1:11" ht="30" x14ac:dyDescent="0.25">
      <c r="A472" s="3" t="s">
        <v>6</v>
      </c>
      <c r="B472" s="5" t="s">
        <v>66</v>
      </c>
      <c r="C472" s="4" t="s">
        <v>1058</v>
      </c>
      <c r="D472" s="24">
        <v>316885</v>
      </c>
      <c r="E472" s="4" t="s">
        <v>1058</v>
      </c>
      <c r="F472" s="38">
        <v>355887</v>
      </c>
      <c r="G472" s="23" t="s">
        <v>2632</v>
      </c>
      <c r="H472" s="51">
        <v>43749</v>
      </c>
      <c r="I472" s="5" t="s">
        <v>1299</v>
      </c>
      <c r="J472" s="5" t="s">
        <v>821</v>
      </c>
      <c r="K472" s="30" t="s">
        <v>67</v>
      </c>
    </row>
    <row r="473" spans="1:11" ht="30" x14ac:dyDescent="0.25">
      <c r="A473" s="3" t="s">
        <v>6</v>
      </c>
      <c r="B473" s="5" t="s">
        <v>68</v>
      </c>
      <c r="C473" s="4" t="s">
        <v>1056</v>
      </c>
      <c r="D473" s="24">
        <v>980499</v>
      </c>
      <c r="E473" s="4" t="s">
        <v>1058</v>
      </c>
      <c r="F473" s="38">
        <v>925416</v>
      </c>
      <c r="G473" s="23" t="s">
        <v>2632</v>
      </c>
      <c r="H473" s="51">
        <v>43749</v>
      </c>
      <c r="I473" s="5" t="s">
        <v>1300</v>
      </c>
      <c r="J473" s="5" t="s">
        <v>821</v>
      </c>
      <c r="K473" s="30" t="s">
        <v>69</v>
      </c>
    </row>
    <row r="474" spans="1:11" ht="30" x14ac:dyDescent="0.25">
      <c r="A474" s="3" t="s">
        <v>6</v>
      </c>
      <c r="B474" s="5" t="s">
        <v>70</v>
      </c>
      <c r="C474" s="4" t="s">
        <v>26</v>
      </c>
      <c r="D474" s="24">
        <v>226323</v>
      </c>
      <c r="E474" s="40" t="s">
        <v>1056</v>
      </c>
      <c r="F474" s="38">
        <v>262867</v>
      </c>
      <c r="G474" s="23" t="s">
        <v>2670</v>
      </c>
      <c r="H474" s="51">
        <v>43748</v>
      </c>
      <c r="I474" s="5" t="s">
        <v>1301</v>
      </c>
      <c r="J474" s="5" t="s">
        <v>821</v>
      </c>
      <c r="K474" s="30" t="s">
        <v>71</v>
      </c>
    </row>
    <row r="475" spans="1:11" x14ac:dyDescent="0.25">
      <c r="A475" s="3" t="s">
        <v>6</v>
      </c>
      <c r="B475" s="5" t="s">
        <v>72</v>
      </c>
      <c r="C475" s="4" t="s">
        <v>1056</v>
      </c>
      <c r="D475" s="24">
        <v>149071</v>
      </c>
      <c r="E475" s="41" t="s">
        <v>44</v>
      </c>
      <c r="F475" s="38" t="s">
        <v>12</v>
      </c>
      <c r="G475" s="23" t="s">
        <v>3819</v>
      </c>
      <c r="H475" s="51">
        <v>43749</v>
      </c>
      <c r="I475" s="5" t="s">
        <v>1302</v>
      </c>
      <c r="J475" s="5" t="s">
        <v>821</v>
      </c>
      <c r="K475" s="30" t="s">
        <v>73</v>
      </c>
    </row>
    <row r="476" spans="1:11" ht="30" x14ac:dyDescent="0.25">
      <c r="A476" s="3" t="s">
        <v>6</v>
      </c>
      <c r="B476" s="5" t="s">
        <v>74</v>
      </c>
      <c r="C476" s="4" t="s">
        <v>26</v>
      </c>
      <c r="D476" s="24">
        <v>1111</v>
      </c>
      <c r="E476" s="40" t="s">
        <v>26</v>
      </c>
      <c r="F476" s="38">
        <v>4669</v>
      </c>
      <c r="G476" s="23" t="s">
        <v>2904</v>
      </c>
      <c r="H476" s="51">
        <v>43748</v>
      </c>
      <c r="I476" s="5" t="s">
        <v>1303</v>
      </c>
      <c r="J476" s="8" t="s">
        <v>1455</v>
      </c>
      <c r="K476" s="30" t="s">
        <v>75</v>
      </c>
    </row>
    <row r="477" spans="1:11" ht="30" x14ac:dyDescent="0.25">
      <c r="A477" s="3" t="s">
        <v>6</v>
      </c>
      <c r="B477" s="5" t="s">
        <v>76</v>
      </c>
      <c r="C477" s="4" t="s">
        <v>1058</v>
      </c>
      <c r="D477" s="24">
        <v>12453</v>
      </c>
      <c r="E477" s="4" t="s">
        <v>1058</v>
      </c>
      <c r="F477" s="59" t="s">
        <v>3896</v>
      </c>
      <c r="G477" s="23" t="s">
        <v>2632</v>
      </c>
      <c r="H477" s="51">
        <v>43749</v>
      </c>
      <c r="I477" s="5" t="s">
        <v>1304</v>
      </c>
      <c r="J477" s="8" t="s">
        <v>1452</v>
      </c>
      <c r="K477" s="30" t="s">
        <v>77</v>
      </c>
    </row>
    <row r="478" spans="1:11" ht="30" x14ac:dyDescent="0.25">
      <c r="A478" s="3" t="s">
        <v>6</v>
      </c>
      <c r="B478" s="5" t="s">
        <v>78</v>
      </c>
      <c r="C478" s="4" t="s">
        <v>1056</v>
      </c>
      <c r="D478" s="24">
        <v>201053</v>
      </c>
      <c r="E478" s="40" t="s">
        <v>1058</v>
      </c>
      <c r="F478" s="38">
        <v>200698</v>
      </c>
      <c r="G478" s="23" t="s">
        <v>3426</v>
      </c>
      <c r="H478" s="51">
        <v>43749</v>
      </c>
      <c r="I478" s="5" t="s">
        <v>1305</v>
      </c>
      <c r="J478" s="5" t="s">
        <v>821</v>
      </c>
      <c r="K478" s="30" t="s">
        <v>79</v>
      </c>
    </row>
    <row r="479" spans="1:11" ht="30" x14ac:dyDescent="0.25">
      <c r="A479" s="3" t="s">
        <v>6</v>
      </c>
      <c r="B479" s="5" t="s">
        <v>80</v>
      </c>
      <c r="C479" s="4" t="s">
        <v>26</v>
      </c>
      <c r="D479" s="24">
        <v>157320</v>
      </c>
      <c r="E479" s="40" t="s">
        <v>1056</v>
      </c>
      <c r="F479" s="38">
        <v>155961</v>
      </c>
      <c r="G479" s="23" t="s">
        <v>2670</v>
      </c>
      <c r="H479" s="51">
        <v>43748</v>
      </c>
      <c r="I479" s="5" t="s">
        <v>1306</v>
      </c>
      <c r="J479" s="8" t="s">
        <v>1456</v>
      </c>
      <c r="K479" s="30" t="s">
        <v>81</v>
      </c>
    </row>
    <row r="480" spans="1:11" x14ac:dyDescent="0.25">
      <c r="A480" s="3" t="s">
        <v>6</v>
      </c>
      <c r="B480" s="5" t="s">
        <v>82</v>
      </c>
      <c r="C480" s="6" t="s">
        <v>19</v>
      </c>
      <c r="D480" s="24">
        <v>216042</v>
      </c>
      <c r="E480" s="6" t="s">
        <v>19</v>
      </c>
      <c r="F480" s="38">
        <v>38215</v>
      </c>
      <c r="G480" s="23" t="s">
        <v>20</v>
      </c>
      <c r="H480" s="51">
        <v>43748</v>
      </c>
      <c r="I480" s="5" t="s">
        <v>1307</v>
      </c>
      <c r="J480" s="5" t="s">
        <v>821</v>
      </c>
      <c r="K480" s="26"/>
    </row>
    <row r="481" spans="1:11" ht="30" x14ac:dyDescent="0.25">
      <c r="A481" s="3" t="s">
        <v>6</v>
      </c>
      <c r="B481" s="5" t="s">
        <v>83</v>
      </c>
      <c r="C481" s="4" t="s">
        <v>1058</v>
      </c>
      <c r="D481" s="24">
        <v>475064</v>
      </c>
      <c r="E481" s="4" t="s">
        <v>1058</v>
      </c>
      <c r="F481" s="38">
        <v>812214</v>
      </c>
      <c r="G481" s="23" t="s">
        <v>2632</v>
      </c>
      <c r="H481" s="51">
        <v>43749</v>
      </c>
      <c r="I481" s="5" t="s">
        <v>1308</v>
      </c>
      <c r="J481" s="33" t="s">
        <v>1457</v>
      </c>
      <c r="K481" s="30" t="s">
        <v>84</v>
      </c>
    </row>
    <row r="482" spans="1:11" ht="75.75" customHeight="1" x14ac:dyDescent="0.25">
      <c r="A482" s="3" t="s">
        <v>6</v>
      </c>
      <c r="B482" s="5" t="s">
        <v>85</v>
      </c>
      <c r="C482" s="4" t="s">
        <v>26</v>
      </c>
      <c r="D482" s="24">
        <v>6033</v>
      </c>
      <c r="E482" s="40" t="s">
        <v>26</v>
      </c>
      <c r="F482" s="38" t="s">
        <v>12</v>
      </c>
      <c r="G482" s="23" t="s">
        <v>2904</v>
      </c>
      <c r="H482" s="51">
        <v>43748</v>
      </c>
      <c r="I482" s="5" t="s">
        <v>1309</v>
      </c>
      <c r="J482" s="5" t="s">
        <v>821</v>
      </c>
      <c r="K482" s="30" t="s">
        <v>86</v>
      </c>
    </row>
    <row r="483" spans="1:11" ht="30" x14ac:dyDescent="0.25">
      <c r="A483" s="3" t="s">
        <v>6</v>
      </c>
      <c r="B483" s="5" t="s">
        <v>87</v>
      </c>
      <c r="C483" s="4" t="s">
        <v>1058</v>
      </c>
      <c r="D483" s="24">
        <v>245514</v>
      </c>
      <c r="E483" s="4" t="s">
        <v>1058</v>
      </c>
      <c r="F483" s="38">
        <v>208928</v>
      </c>
      <c r="G483" s="23" t="s">
        <v>2632</v>
      </c>
      <c r="H483" s="51">
        <v>43749</v>
      </c>
      <c r="I483" s="5" t="s">
        <v>1310</v>
      </c>
      <c r="J483" s="5" t="s">
        <v>821</v>
      </c>
      <c r="K483" s="30" t="s">
        <v>88</v>
      </c>
    </row>
    <row r="484" spans="1:11" ht="30" x14ac:dyDescent="0.25">
      <c r="A484" s="3" t="s">
        <v>6</v>
      </c>
      <c r="B484" s="5" t="s">
        <v>89</v>
      </c>
      <c r="C484" s="4" t="s">
        <v>1058</v>
      </c>
      <c r="D484" s="24">
        <v>655537</v>
      </c>
      <c r="E484" s="4" t="s">
        <v>1058</v>
      </c>
      <c r="F484" s="38">
        <v>577436</v>
      </c>
      <c r="G484" s="23" t="s">
        <v>4230</v>
      </c>
      <c r="H484" s="51">
        <v>43749</v>
      </c>
      <c r="I484" s="5" t="s">
        <v>1311</v>
      </c>
      <c r="J484" s="8" t="s">
        <v>1458</v>
      </c>
      <c r="K484" s="30" t="s">
        <v>90</v>
      </c>
    </row>
    <row r="485" spans="1:11" ht="30" x14ac:dyDescent="0.25">
      <c r="A485" s="3" t="s">
        <v>6</v>
      </c>
      <c r="B485" s="5" t="s">
        <v>91</v>
      </c>
      <c r="C485" s="4" t="s">
        <v>1056</v>
      </c>
      <c r="D485" s="24">
        <v>2824</v>
      </c>
      <c r="E485" s="40" t="s">
        <v>1056</v>
      </c>
      <c r="F485" s="38">
        <v>7329</v>
      </c>
      <c r="G485" s="23" t="s">
        <v>2670</v>
      </c>
      <c r="H485" s="51">
        <v>43749</v>
      </c>
      <c r="I485" s="5" t="s">
        <v>1312</v>
      </c>
      <c r="J485" s="5" t="s">
        <v>821</v>
      </c>
      <c r="K485" s="30" t="s">
        <v>92</v>
      </c>
    </row>
    <row r="486" spans="1:11" ht="30" x14ac:dyDescent="0.25">
      <c r="A486" s="3" t="s">
        <v>6</v>
      </c>
      <c r="B486" s="5" t="s">
        <v>93</v>
      </c>
      <c r="C486" s="4" t="s">
        <v>1058</v>
      </c>
      <c r="D486" s="24">
        <v>694136</v>
      </c>
      <c r="E486" s="40" t="s">
        <v>1058</v>
      </c>
      <c r="F486" s="59" t="s">
        <v>3897</v>
      </c>
      <c r="G486" s="23" t="s">
        <v>3426</v>
      </c>
      <c r="H486" s="51">
        <v>43749</v>
      </c>
      <c r="I486" s="5" t="s">
        <v>1313</v>
      </c>
      <c r="J486" s="5" t="s">
        <v>821</v>
      </c>
      <c r="K486" s="30" t="s">
        <v>94</v>
      </c>
    </row>
    <row r="487" spans="1:11" ht="30" x14ac:dyDescent="0.25">
      <c r="A487" s="3" t="s">
        <v>6</v>
      </c>
      <c r="B487" s="5" t="s">
        <v>95</v>
      </c>
      <c r="C487" s="4" t="s">
        <v>1056</v>
      </c>
      <c r="D487" s="24">
        <v>202476</v>
      </c>
      <c r="E487" s="4" t="s">
        <v>1058</v>
      </c>
      <c r="F487" s="38">
        <v>204129</v>
      </c>
      <c r="G487" s="23" t="s">
        <v>2632</v>
      </c>
      <c r="H487" s="51">
        <v>43749</v>
      </c>
      <c r="I487" s="5" t="s">
        <v>1314</v>
      </c>
      <c r="J487" s="8" t="s">
        <v>1459</v>
      </c>
      <c r="K487" s="30" t="s">
        <v>96</v>
      </c>
    </row>
    <row r="488" spans="1:11" x14ac:dyDescent="0.25">
      <c r="A488" s="3" t="s">
        <v>6</v>
      </c>
      <c r="B488" s="5" t="s">
        <v>97</v>
      </c>
      <c r="C488" s="6" t="s">
        <v>19</v>
      </c>
      <c r="D488" s="24">
        <v>34698</v>
      </c>
      <c r="E488" s="6" t="s">
        <v>19</v>
      </c>
      <c r="F488" s="38">
        <v>24160</v>
      </c>
      <c r="G488" s="23" t="s">
        <v>20</v>
      </c>
      <c r="H488" s="51">
        <v>43748</v>
      </c>
      <c r="I488" s="5" t="s">
        <v>1315</v>
      </c>
      <c r="J488" s="5" t="s">
        <v>821</v>
      </c>
      <c r="K488" s="30" t="s">
        <v>98</v>
      </c>
    </row>
    <row r="489" spans="1:11" ht="30" x14ac:dyDescent="0.25">
      <c r="A489" s="3" t="s">
        <v>6</v>
      </c>
      <c r="B489" s="5" t="s">
        <v>99</v>
      </c>
      <c r="C489" s="4" t="s">
        <v>26</v>
      </c>
      <c r="D489" s="24">
        <v>35433</v>
      </c>
      <c r="E489" s="40" t="s">
        <v>26</v>
      </c>
      <c r="F489" s="38">
        <v>29981</v>
      </c>
      <c r="G489" s="23" t="s">
        <v>2904</v>
      </c>
      <c r="H489" s="51">
        <v>43748</v>
      </c>
      <c r="I489" s="5" t="s">
        <v>1316</v>
      </c>
      <c r="J489" s="5" t="s">
        <v>821</v>
      </c>
      <c r="K489" s="30" t="s">
        <v>100</v>
      </c>
    </row>
    <row r="490" spans="1:11" ht="30" x14ac:dyDescent="0.25">
      <c r="A490" s="3" t="s">
        <v>6</v>
      </c>
      <c r="B490" s="5" t="s">
        <v>101</v>
      </c>
      <c r="C490" s="4" t="s">
        <v>1058</v>
      </c>
      <c r="D490" s="24">
        <v>116929</v>
      </c>
      <c r="E490" s="40" t="s">
        <v>1058</v>
      </c>
      <c r="F490" s="38">
        <v>137735</v>
      </c>
      <c r="G490" s="23" t="s">
        <v>3426</v>
      </c>
      <c r="H490" s="51">
        <v>43749</v>
      </c>
      <c r="I490" s="5" t="s">
        <v>1317</v>
      </c>
      <c r="J490" s="5" t="s">
        <v>821</v>
      </c>
      <c r="K490" s="30" t="s">
        <v>102</v>
      </c>
    </row>
    <row r="491" spans="1:11" ht="30" x14ac:dyDescent="0.25">
      <c r="A491" s="3" t="s">
        <v>6</v>
      </c>
      <c r="B491" s="5" t="s">
        <v>103</v>
      </c>
      <c r="C491" s="4" t="s">
        <v>1058</v>
      </c>
      <c r="D491" s="24">
        <v>122062</v>
      </c>
      <c r="E491" s="4" t="s">
        <v>1058</v>
      </c>
      <c r="F491" s="38">
        <v>95532</v>
      </c>
      <c r="G491" s="23" t="s">
        <v>2632</v>
      </c>
      <c r="H491" s="51">
        <v>43749</v>
      </c>
      <c r="I491" s="5" t="s">
        <v>1318</v>
      </c>
      <c r="J491" s="8" t="s">
        <v>1460</v>
      </c>
      <c r="K491" s="30" t="s">
        <v>104</v>
      </c>
    </row>
    <row r="492" spans="1:11" ht="30" x14ac:dyDescent="0.25">
      <c r="A492" s="3" t="s">
        <v>6</v>
      </c>
      <c r="B492" s="5" t="s">
        <v>105</v>
      </c>
      <c r="C492" s="4" t="s">
        <v>1058</v>
      </c>
      <c r="D492" s="24">
        <v>65396</v>
      </c>
      <c r="E492" s="4" t="s">
        <v>1058</v>
      </c>
      <c r="F492" s="38">
        <v>56145</v>
      </c>
      <c r="G492" s="23" t="s">
        <v>2632</v>
      </c>
      <c r="H492" s="51">
        <v>43749</v>
      </c>
      <c r="I492" s="5" t="s">
        <v>1319</v>
      </c>
      <c r="J492" s="5" t="s">
        <v>821</v>
      </c>
      <c r="K492" s="30" t="s">
        <v>106</v>
      </c>
    </row>
    <row r="493" spans="1:11" ht="30" x14ac:dyDescent="0.25">
      <c r="A493" s="3" t="s">
        <v>6</v>
      </c>
      <c r="B493" s="5" t="s">
        <v>107</v>
      </c>
      <c r="C493" s="4" t="s">
        <v>26</v>
      </c>
      <c r="D493" s="24">
        <v>290266</v>
      </c>
      <c r="E493" s="40" t="s">
        <v>1058</v>
      </c>
      <c r="F493" s="38" t="s">
        <v>12</v>
      </c>
      <c r="G493" s="23" t="s">
        <v>3426</v>
      </c>
      <c r="H493" s="51">
        <v>43748</v>
      </c>
      <c r="I493" s="5" t="s">
        <v>1320</v>
      </c>
      <c r="J493" s="5" t="s">
        <v>821</v>
      </c>
      <c r="K493" s="30" t="s">
        <v>108</v>
      </c>
    </row>
    <row r="494" spans="1:11" ht="30" x14ac:dyDescent="0.25">
      <c r="A494" s="3" t="s">
        <v>6</v>
      </c>
      <c r="B494" s="5" t="s">
        <v>109</v>
      </c>
      <c r="C494" s="4" t="s">
        <v>1056</v>
      </c>
      <c r="D494" s="24">
        <v>80325</v>
      </c>
      <c r="E494" s="4" t="s">
        <v>1058</v>
      </c>
      <c r="F494" s="38" t="s">
        <v>12</v>
      </c>
      <c r="G494" s="23" t="s">
        <v>2632</v>
      </c>
      <c r="H494" s="51">
        <v>43749</v>
      </c>
      <c r="I494" s="5" t="s">
        <v>1321</v>
      </c>
      <c r="J494" s="5" t="s">
        <v>821</v>
      </c>
      <c r="K494" s="30" t="s">
        <v>110</v>
      </c>
    </row>
    <row r="495" spans="1:11" ht="30" x14ac:dyDescent="0.25">
      <c r="A495" s="3" t="s">
        <v>6</v>
      </c>
      <c r="B495" s="5" t="s">
        <v>111</v>
      </c>
      <c r="C495" s="4" t="s">
        <v>1056</v>
      </c>
      <c r="D495" s="24">
        <v>125175</v>
      </c>
      <c r="E495" s="40" t="s">
        <v>1058</v>
      </c>
      <c r="F495" s="38">
        <v>83647</v>
      </c>
      <c r="G495" s="23" t="s">
        <v>3426</v>
      </c>
      <c r="H495" s="51">
        <v>43749</v>
      </c>
      <c r="I495" s="5" t="s">
        <v>1322</v>
      </c>
      <c r="J495" s="5" t="s">
        <v>821</v>
      </c>
      <c r="K495" s="30" t="s">
        <v>112</v>
      </c>
    </row>
    <row r="496" spans="1:11" ht="30" x14ac:dyDescent="0.25">
      <c r="A496" s="3" t="s">
        <v>6</v>
      </c>
      <c r="B496" s="5" t="s">
        <v>113</v>
      </c>
      <c r="C496" s="4" t="s">
        <v>1058</v>
      </c>
      <c r="D496" s="24">
        <v>24436</v>
      </c>
      <c r="E496" s="4" t="s">
        <v>1058</v>
      </c>
      <c r="F496" s="38">
        <v>46059</v>
      </c>
      <c r="G496" s="23" t="s">
        <v>2632</v>
      </c>
      <c r="H496" s="51">
        <v>43749</v>
      </c>
      <c r="I496" s="5" t="s">
        <v>1323</v>
      </c>
      <c r="J496" s="5" t="s">
        <v>821</v>
      </c>
      <c r="K496" s="30" t="s">
        <v>114</v>
      </c>
    </row>
    <row r="497" spans="1:11" ht="30" x14ac:dyDescent="0.25">
      <c r="A497" s="3" t="s">
        <v>6</v>
      </c>
      <c r="B497" s="5" t="s">
        <v>115</v>
      </c>
      <c r="C497" s="4" t="s">
        <v>1056</v>
      </c>
      <c r="D497" s="24">
        <v>23736</v>
      </c>
      <c r="E497" s="40" t="s">
        <v>1056</v>
      </c>
      <c r="F497" s="38">
        <v>27764</v>
      </c>
      <c r="G497" s="23" t="s">
        <v>2670</v>
      </c>
      <c r="H497" s="51">
        <v>43749</v>
      </c>
      <c r="I497" s="5" t="s">
        <v>1324</v>
      </c>
      <c r="J497" s="5" t="s">
        <v>821</v>
      </c>
      <c r="K497" s="30" t="s">
        <v>116</v>
      </c>
    </row>
    <row r="498" spans="1:11" ht="30" x14ac:dyDescent="0.25">
      <c r="A498" s="3" t="s">
        <v>6</v>
      </c>
      <c r="B498" s="5" t="s">
        <v>117</v>
      </c>
      <c r="C498" s="4" t="s">
        <v>1058</v>
      </c>
      <c r="D498" s="24">
        <v>54424</v>
      </c>
      <c r="E498" s="40" t="s">
        <v>1058</v>
      </c>
      <c r="F498" s="38">
        <v>71575</v>
      </c>
      <c r="G498" s="23" t="s">
        <v>3426</v>
      </c>
      <c r="H498" s="51">
        <v>43749</v>
      </c>
      <c r="I498" s="5" t="s">
        <v>1325</v>
      </c>
      <c r="J498" s="5" t="s">
        <v>821</v>
      </c>
      <c r="K498" s="30" t="s">
        <v>118</v>
      </c>
    </row>
    <row r="499" spans="1:11" ht="30" x14ac:dyDescent="0.25">
      <c r="A499" s="3" t="s">
        <v>6</v>
      </c>
      <c r="B499" s="5" t="s">
        <v>119</v>
      </c>
      <c r="C499" s="4" t="s">
        <v>1058</v>
      </c>
      <c r="D499" s="24">
        <v>24219</v>
      </c>
      <c r="E499" s="40" t="s">
        <v>1058</v>
      </c>
      <c r="F499" s="38">
        <v>34203</v>
      </c>
      <c r="G499" s="25" t="s">
        <v>2665</v>
      </c>
      <c r="H499" s="51">
        <v>43749</v>
      </c>
      <c r="I499" s="5" t="s">
        <v>1326</v>
      </c>
      <c r="J499" s="8" t="s">
        <v>1461</v>
      </c>
      <c r="K499" s="30" t="s">
        <v>120</v>
      </c>
    </row>
    <row r="500" spans="1:11" ht="30" x14ac:dyDescent="0.25">
      <c r="A500" s="3" t="s">
        <v>6</v>
      </c>
      <c r="B500" s="5" t="s">
        <v>121</v>
      </c>
      <c r="C500" s="4" t="s">
        <v>1056</v>
      </c>
      <c r="D500" s="24">
        <v>138581</v>
      </c>
      <c r="E500" s="4" t="s">
        <v>26</v>
      </c>
      <c r="F500" s="38">
        <v>348863</v>
      </c>
      <c r="G500" s="23" t="s">
        <v>3816</v>
      </c>
      <c r="H500" s="51">
        <v>43749</v>
      </c>
      <c r="I500" s="5" t="s">
        <v>1327</v>
      </c>
      <c r="J500" s="5" t="s">
        <v>821</v>
      </c>
      <c r="K500" s="30" t="s">
        <v>122</v>
      </c>
    </row>
    <row r="501" spans="1:11" ht="30" x14ac:dyDescent="0.25">
      <c r="A501" s="3" t="s">
        <v>6</v>
      </c>
      <c r="B501" s="5" t="s">
        <v>123</v>
      </c>
      <c r="C501" s="4" t="s">
        <v>1058</v>
      </c>
      <c r="D501" s="24">
        <v>48644</v>
      </c>
      <c r="E501" s="40" t="s">
        <v>1056</v>
      </c>
      <c r="F501" s="59" t="s">
        <v>3898</v>
      </c>
      <c r="G501" s="23" t="s">
        <v>2670</v>
      </c>
      <c r="H501" s="51">
        <v>43749</v>
      </c>
      <c r="I501" s="5" t="s">
        <v>1328</v>
      </c>
      <c r="J501" s="5" t="s">
        <v>821</v>
      </c>
      <c r="K501" s="30" t="s">
        <v>124</v>
      </c>
    </row>
    <row r="502" spans="1:11" x14ac:dyDescent="0.25">
      <c r="A502" s="3" t="s">
        <v>6</v>
      </c>
      <c r="B502" s="5" t="s">
        <v>125</v>
      </c>
      <c r="C502" s="6" t="s">
        <v>19</v>
      </c>
      <c r="D502" s="24">
        <v>39390</v>
      </c>
      <c r="E502" s="6" t="s">
        <v>19</v>
      </c>
      <c r="F502" s="59" t="s">
        <v>3899</v>
      </c>
      <c r="G502" s="23" t="s">
        <v>20</v>
      </c>
      <c r="H502" s="51">
        <v>43748</v>
      </c>
      <c r="I502" s="5" t="s">
        <v>1329</v>
      </c>
      <c r="J502" s="5" t="s">
        <v>821</v>
      </c>
      <c r="K502" s="30"/>
    </row>
    <row r="503" spans="1:11" ht="30" x14ac:dyDescent="0.25">
      <c r="A503" s="3" t="s">
        <v>6</v>
      </c>
      <c r="B503" s="5" t="s">
        <v>126</v>
      </c>
      <c r="C503" s="4" t="s">
        <v>1058</v>
      </c>
      <c r="D503" s="24">
        <v>28731</v>
      </c>
      <c r="E503" s="40" t="s">
        <v>1058</v>
      </c>
      <c r="F503" s="38">
        <v>28703</v>
      </c>
      <c r="G503" s="23" t="s">
        <v>3426</v>
      </c>
      <c r="H503" s="51">
        <v>43749</v>
      </c>
      <c r="I503" s="5" t="s">
        <v>1330</v>
      </c>
      <c r="J503" s="5" t="s">
        <v>821</v>
      </c>
      <c r="K503" s="30" t="s">
        <v>127</v>
      </c>
    </row>
    <row r="504" spans="1:11" ht="30" x14ac:dyDescent="0.25">
      <c r="A504" s="3" t="s">
        <v>6</v>
      </c>
      <c r="B504" s="5" t="s">
        <v>128</v>
      </c>
      <c r="C504" s="4" t="s">
        <v>1058</v>
      </c>
      <c r="D504" s="24">
        <v>73917</v>
      </c>
      <c r="E504" s="4" t="s">
        <v>1058</v>
      </c>
      <c r="F504" s="38">
        <v>849902</v>
      </c>
      <c r="G504" s="23" t="s">
        <v>2632</v>
      </c>
      <c r="H504" s="51">
        <v>43749</v>
      </c>
      <c r="I504" s="5" t="s">
        <v>1331</v>
      </c>
      <c r="J504" s="5" t="s">
        <v>821</v>
      </c>
      <c r="K504" s="30" t="s">
        <v>129</v>
      </c>
    </row>
    <row r="505" spans="1:11" ht="30" x14ac:dyDescent="0.25">
      <c r="A505" s="3" t="s">
        <v>6</v>
      </c>
      <c r="B505" s="5" t="s">
        <v>130</v>
      </c>
      <c r="C505" s="4" t="s">
        <v>1056</v>
      </c>
      <c r="D505" s="24" t="s">
        <v>12</v>
      </c>
      <c r="E505" s="40" t="s">
        <v>1058</v>
      </c>
      <c r="F505" s="38" t="s">
        <v>12</v>
      </c>
      <c r="G505" s="23" t="s">
        <v>3426</v>
      </c>
      <c r="H505" s="51">
        <v>43749</v>
      </c>
      <c r="I505" s="5" t="s">
        <v>1332</v>
      </c>
      <c r="J505" s="5" t="s">
        <v>821</v>
      </c>
      <c r="K505" s="30" t="s">
        <v>131</v>
      </c>
    </row>
    <row r="506" spans="1:11" ht="30" x14ac:dyDescent="0.25">
      <c r="A506" s="3" t="s">
        <v>6</v>
      </c>
      <c r="B506" s="5" t="s">
        <v>132</v>
      </c>
      <c r="C506" s="4" t="s">
        <v>1058</v>
      </c>
      <c r="D506" s="24">
        <v>60080</v>
      </c>
      <c r="E506" s="4" t="s">
        <v>1058</v>
      </c>
      <c r="F506" s="38">
        <v>70742</v>
      </c>
      <c r="G506" s="23" t="s">
        <v>2632</v>
      </c>
      <c r="H506" s="51">
        <v>43749</v>
      </c>
      <c r="I506" s="5" t="s">
        <v>1333</v>
      </c>
      <c r="J506" s="5" t="s">
        <v>821</v>
      </c>
      <c r="K506" s="30" t="s">
        <v>133</v>
      </c>
    </row>
    <row r="507" spans="1:11" ht="30" x14ac:dyDescent="0.25">
      <c r="A507" s="3" t="s">
        <v>6</v>
      </c>
      <c r="B507" s="5" t="s">
        <v>134</v>
      </c>
      <c r="C507" s="4" t="s">
        <v>1058</v>
      </c>
      <c r="D507" s="24" t="s">
        <v>12</v>
      </c>
      <c r="E507" s="40" t="s">
        <v>1058</v>
      </c>
      <c r="F507" s="38" t="s">
        <v>12</v>
      </c>
      <c r="G507" s="23" t="s">
        <v>3426</v>
      </c>
      <c r="H507" s="51">
        <v>43749</v>
      </c>
      <c r="I507" s="5" t="s">
        <v>1334</v>
      </c>
      <c r="J507" s="8" t="s">
        <v>1462</v>
      </c>
      <c r="K507" s="30" t="s">
        <v>135</v>
      </c>
    </row>
    <row r="508" spans="1:11" ht="30" x14ac:dyDescent="0.25">
      <c r="A508" s="3" t="s">
        <v>6</v>
      </c>
      <c r="B508" s="5" t="s">
        <v>136</v>
      </c>
      <c r="C508" s="4" t="s">
        <v>1058</v>
      </c>
      <c r="D508" s="24">
        <v>56413</v>
      </c>
      <c r="E508" s="40" t="s">
        <v>1058</v>
      </c>
      <c r="F508" s="38">
        <v>40963</v>
      </c>
      <c r="G508" s="23" t="s">
        <v>3426</v>
      </c>
      <c r="H508" s="51">
        <v>43749</v>
      </c>
      <c r="I508" s="5" t="s">
        <v>1335</v>
      </c>
      <c r="J508" s="5" t="s">
        <v>821</v>
      </c>
      <c r="K508" s="30" t="s">
        <v>1463</v>
      </c>
    </row>
    <row r="509" spans="1:11" ht="30" x14ac:dyDescent="0.25">
      <c r="A509" s="3" t="s">
        <v>6</v>
      </c>
      <c r="B509" s="5" t="s">
        <v>137</v>
      </c>
      <c r="C509" s="4" t="s">
        <v>1058</v>
      </c>
      <c r="D509" s="24">
        <v>702244</v>
      </c>
      <c r="E509" s="4" t="s">
        <v>1058</v>
      </c>
      <c r="F509" s="38">
        <v>555943</v>
      </c>
      <c r="G509" s="23" t="s">
        <v>4230</v>
      </c>
      <c r="H509" s="51">
        <v>43749</v>
      </c>
      <c r="I509" s="5" t="s">
        <v>1336</v>
      </c>
      <c r="J509" s="5" t="s">
        <v>821</v>
      </c>
      <c r="K509" s="30" t="s">
        <v>138</v>
      </c>
    </row>
    <row r="510" spans="1:11" ht="30" x14ac:dyDescent="0.25">
      <c r="A510" s="3" t="s">
        <v>6</v>
      </c>
      <c r="B510" s="5" t="s">
        <v>139</v>
      </c>
      <c r="C510" s="4" t="s">
        <v>1056</v>
      </c>
      <c r="D510" s="24">
        <v>7387</v>
      </c>
      <c r="E510" s="40" t="s">
        <v>1058</v>
      </c>
      <c r="F510" s="38">
        <v>13845</v>
      </c>
      <c r="G510" s="23" t="s">
        <v>3426</v>
      </c>
      <c r="H510" s="51">
        <v>43749</v>
      </c>
      <c r="I510" s="5" t="s">
        <v>1337</v>
      </c>
      <c r="J510" s="5" t="s">
        <v>821</v>
      </c>
      <c r="K510" s="30" t="s">
        <v>140</v>
      </c>
    </row>
    <row r="511" spans="1:11" x14ac:dyDescent="0.25">
      <c r="A511" s="3" t="s">
        <v>6</v>
      </c>
      <c r="B511" s="5" t="s">
        <v>141</v>
      </c>
      <c r="C511" s="6" t="s">
        <v>19</v>
      </c>
      <c r="D511" s="24">
        <v>528799</v>
      </c>
      <c r="E511" s="6" t="s">
        <v>19</v>
      </c>
      <c r="F511" s="38">
        <v>499843</v>
      </c>
      <c r="G511" s="23" t="s">
        <v>20</v>
      </c>
      <c r="H511" s="51">
        <v>43748</v>
      </c>
      <c r="I511" s="5" t="s">
        <v>1338</v>
      </c>
      <c r="J511" s="5" t="s">
        <v>821</v>
      </c>
      <c r="K511" s="26"/>
    </row>
    <row r="512" spans="1:11" x14ac:dyDescent="0.25">
      <c r="A512" s="3" t="s">
        <v>6</v>
      </c>
      <c r="B512" s="5" t="s">
        <v>142</v>
      </c>
      <c r="C512" s="6" t="s">
        <v>19</v>
      </c>
      <c r="D512" s="24">
        <v>68529</v>
      </c>
      <c r="E512" s="6" t="s">
        <v>19</v>
      </c>
      <c r="F512" s="38">
        <v>127658</v>
      </c>
      <c r="G512" s="23" t="s">
        <v>20</v>
      </c>
      <c r="H512" s="51">
        <v>43748</v>
      </c>
      <c r="I512" s="5" t="s">
        <v>1339</v>
      </c>
      <c r="J512" s="5" t="s">
        <v>821</v>
      </c>
      <c r="K512" s="26"/>
    </row>
    <row r="513" spans="1:11" ht="30" x14ac:dyDescent="0.25">
      <c r="A513" s="3" t="s">
        <v>6</v>
      </c>
      <c r="B513" s="5" t="s">
        <v>143</v>
      </c>
      <c r="C513" s="4" t="s">
        <v>1058</v>
      </c>
      <c r="D513" s="24">
        <v>118723</v>
      </c>
      <c r="E513" s="40" t="s">
        <v>1056</v>
      </c>
      <c r="F513" s="38">
        <v>181520</v>
      </c>
      <c r="G513" s="23" t="s">
        <v>2670</v>
      </c>
      <c r="H513" s="51">
        <v>43744</v>
      </c>
      <c r="I513" s="5" t="s">
        <v>1340</v>
      </c>
      <c r="J513" s="8" t="s">
        <v>1464</v>
      </c>
      <c r="K513" s="30" t="s">
        <v>144</v>
      </c>
    </row>
    <row r="514" spans="1:11" ht="30" x14ac:dyDescent="0.25">
      <c r="A514" s="3" t="s">
        <v>6</v>
      </c>
      <c r="B514" s="5" t="s">
        <v>145</v>
      </c>
      <c r="C514" s="4" t="s">
        <v>1056</v>
      </c>
      <c r="D514" s="24">
        <v>284157</v>
      </c>
      <c r="E514" s="40" t="s">
        <v>1058</v>
      </c>
      <c r="F514" s="38">
        <v>308950</v>
      </c>
      <c r="G514" s="23" t="s">
        <v>3426</v>
      </c>
      <c r="H514" s="51">
        <v>43749</v>
      </c>
      <c r="I514" s="5" t="s">
        <v>1341</v>
      </c>
      <c r="J514" s="5" t="s">
        <v>821</v>
      </c>
      <c r="K514" s="30" t="s">
        <v>146</v>
      </c>
    </row>
    <row r="515" spans="1:11" ht="30" x14ac:dyDescent="0.25">
      <c r="A515" s="3" t="s">
        <v>6</v>
      </c>
      <c r="B515" s="5" t="s">
        <v>147</v>
      </c>
      <c r="C515" s="4" t="s">
        <v>1058</v>
      </c>
      <c r="D515" s="24">
        <v>452245</v>
      </c>
      <c r="E515" s="40" t="s">
        <v>1058</v>
      </c>
      <c r="F515" s="59" t="s">
        <v>3900</v>
      </c>
      <c r="G515" s="25" t="s">
        <v>2665</v>
      </c>
      <c r="H515" s="51">
        <v>43749</v>
      </c>
      <c r="I515" s="5" t="s">
        <v>1342</v>
      </c>
      <c r="J515" s="8" t="s">
        <v>1465</v>
      </c>
      <c r="K515" s="30" t="s">
        <v>148</v>
      </c>
    </row>
    <row r="516" spans="1:11" ht="30" x14ac:dyDescent="0.25">
      <c r="A516" s="3" t="s">
        <v>6</v>
      </c>
      <c r="B516" s="5" t="s">
        <v>149</v>
      </c>
      <c r="C516" s="4" t="s">
        <v>1058</v>
      </c>
      <c r="D516" s="24">
        <v>160571</v>
      </c>
      <c r="E516" s="40" t="s">
        <v>1058</v>
      </c>
      <c r="F516" s="38">
        <v>137765</v>
      </c>
      <c r="G516" s="25" t="s">
        <v>2665</v>
      </c>
      <c r="H516" s="51">
        <v>43749</v>
      </c>
      <c r="I516" s="5" t="s">
        <v>1343</v>
      </c>
      <c r="J516" s="5" t="s">
        <v>821</v>
      </c>
      <c r="K516" s="30" t="s">
        <v>150</v>
      </c>
    </row>
    <row r="517" spans="1:11" ht="30" x14ac:dyDescent="0.25">
      <c r="A517" s="3" t="s">
        <v>6</v>
      </c>
      <c r="B517" s="5" t="s">
        <v>151</v>
      </c>
      <c r="C517" s="4" t="s">
        <v>1058</v>
      </c>
      <c r="D517" s="24">
        <v>492874</v>
      </c>
      <c r="E517" s="4" t="s">
        <v>1058</v>
      </c>
      <c r="F517" s="59" t="s">
        <v>3901</v>
      </c>
      <c r="G517" s="23" t="s">
        <v>2632</v>
      </c>
      <c r="H517" s="51">
        <v>43749</v>
      </c>
      <c r="I517" s="5" t="s">
        <v>1344</v>
      </c>
      <c r="J517" s="5" t="s">
        <v>821</v>
      </c>
      <c r="K517" s="30" t="s">
        <v>152</v>
      </c>
    </row>
    <row r="518" spans="1:11" ht="30" x14ac:dyDescent="0.25">
      <c r="A518" s="3" t="s">
        <v>6</v>
      </c>
      <c r="B518" s="5" t="s">
        <v>153</v>
      </c>
      <c r="C518" s="4" t="s">
        <v>1056</v>
      </c>
      <c r="D518" s="24">
        <v>32381</v>
      </c>
      <c r="E518" s="40" t="s">
        <v>1058</v>
      </c>
      <c r="F518" s="38">
        <v>7450</v>
      </c>
      <c r="G518" s="23" t="s">
        <v>2775</v>
      </c>
      <c r="H518" s="51">
        <v>43744</v>
      </c>
      <c r="I518" s="5" t="s">
        <v>1345</v>
      </c>
      <c r="J518" s="5" t="s">
        <v>821</v>
      </c>
      <c r="K518" s="30" t="s">
        <v>154</v>
      </c>
    </row>
    <row r="519" spans="1:11" ht="30" x14ac:dyDescent="0.25">
      <c r="A519" s="3" t="s">
        <v>6</v>
      </c>
      <c r="B519" s="5" t="s">
        <v>155</v>
      </c>
      <c r="C519" s="4" t="s">
        <v>1056</v>
      </c>
      <c r="D519" s="24">
        <v>125651</v>
      </c>
      <c r="E519" s="40" t="s">
        <v>1058</v>
      </c>
      <c r="F519" s="38">
        <v>133520</v>
      </c>
      <c r="G519" s="23" t="s">
        <v>3426</v>
      </c>
      <c r="H519" s="51">
        <v>43749</v>
      </c>
      <c r="I519" s="5" t="s">
        <v>1346</v>
      </c>
      <c r="J519" s="5" t="s">
        <v>821</v>
      </c>
      <c r="K519" s="30" t="s">
        <v>156</v>
      </c>
    </row>
    <row r="520" spans="1:11" ht="30" x14ac:dyDescent="0.25">
      <c r="A520" s="3" t="s">
        <v>6</v>
      </c>
      <c r="B520" s="5" t="s">
        <v>157</v>
      </c>
      <c r="C520" s="7" t="s">
        <v>44</v>
      </c>
      <c r="D520" s="24">
        <v>47401</v>
      </c>
      <c r="E520" s="7" t="s">
        <v>44</v>
      </c>
      <c r="F520" s="59" t="s">
        <v>3902</v>
      </c>
      <c r="G520" s="23" t="s">
        <v>1712</v>
      </c>
      <c r="H520" s="51">
        <v>43748</v>
      </c>
      <c r="I520" s="5" t="s">
        <v>1347</v>
      </c>
      <c r="J520" s="8" t="s">
        <v>1466</v>
      </c>
      <c r="K520" s="30" t="s">
        <v>158</v>
      </c>
    </row>
    <row r="521" spans="1:11" ht="30" x14ac:dyDescent="0.25">
      <c r="A521" s="3" t="s">
        <v>6</v>
      </c>
      <c r="B521" s="5" t="s">
        <v>159</v>
      </c>
      <c r="C521" s="7" t="s">
        <v>44</v>
      </c>
      <c r="D521" s="24">
        <v>47025</v>
      </c>
      <c r="E521" s="7" t="s">
        <v>44</v>
      </c>
      <c r="F521" s="38">
        <v>68110</v>
      </c>
      <c r="G521" s="23" t="s">
        <v>1712</v>
      </c>
      <c r="H521" s="51">
        <v>43748</v>
      </c>
      <c r="I521" s="5" t="s">
        <v>1348</v>
      </c>
      <c r="J521" s="5" t="s">
        <v>821</v>
      </c>
      <c r="K521" s="30" t="s">
        <v>160</v>
      </c>
    </row>
    <row r="522" spans="1:11" ht="30" x14ac:dyDescent="0.25">
      <c r="A522" s="3" t="s">
        <v>6</v>
      </c>
      <c r="B522" s="5" t="s">
        <v>161</v>
      </c>
      <c r="C522" s="4" t="s">
        <v>1058</v>
      </c>
      <c r="D522" s="24">
        <v>113060</v>
      </c>
      <c r="E522" s="4" t="s">
        <v>1058</v>
      </c>
      <c r="F522" s="38">
        <v>160305</v>
      </c>
      <c r="G522" s="23" t="s">
        <v>2632</v>
      </c>
      <c r="H522" s="51">
        <v>43749</v>
      </c>
      <c r="I522" s="5" t="s">
        <v>1349</v>
      </c>
      <c r="J522" s="5" t="s">
        <v>821</v>
      </c>
      <c r="K522" s="30" t="s">
        <v>162</v>
      </c>
    </row>
    <row r="523" spans="1:11" ht="30" x14ac:dyDescent="0.25">
      <c r="A523" s="3" t="s">
        <v>6</v>
      </c>
      <c r="B523" s="5" t="s">
        <v>163</v>
      </c>
      <c r="C523" s="6" t="s">
        <v>19</v>
      </c>
      <c r="D523" s="24">
        <v>360090</v>
      </c>
      <c r="E523" s="4" t="s">
        <v>1058</v>
      </c>
      <c r="F523" s="38">
        <v>411555</v>
      </c>
      <c r="G523" s="23" t="s">
        <v>2632</v>
      </c>
      <c r="H523" s="51">
        <v>43748</v>
      </c>
      <c r="I523" s="5" t="s">
        <v>1350</v>
      </c>
      <c r="J523" s="5" t="s">
        <v>821</v>
      </c>
      <c r="K523" s="30" t="s">
        <v>164</v>
      </c>
    </row>
    <row r="524" spans="1:11" ht="30" x14ac:dyDescent="0.25">
      <c r="A524" s="3" t="s">
        <v>6</v>
      </c>
      <c r="B524" s="5" t="s">
        <v>165</v>
      </c>
      <c r="C524" s="4" t="s">
        <v>26</v>
      </c>
      <c r="D524" s="24">
        <v>461792</v>
      </c>
      <c r="E524" s="40" t="s">
        <v>1056</v>
      </c>
      <c r="F524" s="59" t="s">
        <v>3903</v>
      </c>
      <c r="G524" s="23" t="s">
        <v>2670</v>
      </c>
      <c r="H524" s="51">
        <v>43748</v>
      </c>
      <c r="I524" s="5" t="s">
        <v>1351</v>
      </c>
      <c r="J524" s="5" t="s">
        <v>821</v>
      </c>
      <c r="K524" s="30" t="s">
        <v>166</v>
      </c>
    </row>
    <row r="525" spans="1:11" ht="30" x14ac:dyDescent="0.25">
      <c r="A525" s="3" t="s">
        <v>6</v>
      </c>
      <c r="B525" s="5" t="s">
        <v>167</v>
      </c>
      <c r="C525" s="4" t="s">
        <v>26</v>
      </c>
      <c r="D525" s="24">
        <v>22110</v>
      </c>
      <c r="E525" s="40" t="s">
        <v>1056</v>
      </c>
      <c r="F525" s="38" t="s">
        <v>12</v>
      </c>
      <c r="G525" s="23" t="s">
        <v>2670</v>
      </c>
      <c r="H525" s="51">
        <v>43748</v>
      </c>
      <c r="I525" s="5" t="s">
        <v>1352</v>
      </c>
      <c r="J525" s="5" t="s">
        <v>821</v>
      </c>
      <c r="K525" s="30" t="s">
        <v>168</v>
      </c>
    </row>
    <row r="526" spans="1:11" ht="30" x14ac:dyDescent="0.25">
      <c r="A526" s="3" t="s">
        <v>6</v>
      </c>
      <c r="B526" s="5" t="s">
        <v>169</v>
      </c>
      <c r="C526" s="4" t="s">
        <v>1058</v>
      </c>
      <c r="D526" s="24">
        <v>249209</v>
      </c>
      <c r="E526" s="40" t="s">
        <v>1058</v>
      </c>
      <c r="F526" s="38">
        <v>336646</v>
      </c>
      <c r="G526" s="23" t="s">
        <v>3426</v>
      </c>
      <c r="H526" s="51">
        <v>43749</v>
      </c>
      <c r="I526" s="5" t="s">
        <v>1353</v>
      </c>
      <c r="J526" s="8" t="s">
        <v>1467</v>
      </c>
      <c r="K526" s="30" t="s">
        <v>170</v>
      </c>
    </row>
    <row r="527" spans="1:11" ht="30" x14ac:dyDescent="0.25">
      <c r="A527" s="3" t="s">
        <v>6</v>
      </c>
      <c r="B527" s="5" t="s">
        <v>171</v>
      </c>
      <c r="C527" s="6" t="s">
        <v>19</v>
      </c>
      <c r="D527" s="24">
        <v>213722</v>
      </c>
      <c r="E527" s="4" t="s">
        <v>1058</v>
      </c>
      <c r="F527" s="38" t="s">
        <v>12</v>
      </c>
      <c r="G527" s="23" t="s">
        <v>2632</v>
      </c>
      <c r="H527" s="51">
        <v>43748</v>
      </c>
      <c r="I527" s="5" t="s">
        <v>1354</v>
      </c>
      <c r="J527" s="5" t="s">
        <v>821</v>
      </c>
      <c r="K527" s="30" t="s">
        <v>172</v>
      </c>
    </row>
    <row r="528" spans="1:11" ht="30" x14ac:dyDescent="0.25">
      <c r="A528" s="3" t="s">
        <v>6</v>
      </c>
      <c r="B528" s="5" t="s">
        <v>173</v>
      </c>
      <c r="C528" s="4" t="s">
        <v>1058</v>
      </c>
      <c r="D528" s="24">
        <v>66186</v>
      </c>
      <c r="E528" s="4" t="s">
        <v>1058</v>
      </c>
      <c r="F528" s="38">
        <v>46015</v>
      </c>
      <c r="G528" s="23" t="s">
        <v>2632</v>
      </c>
      <c r="H528" s="51">
        <v>43749</v>
      </c>
      <c r="I528" s="5" t="s">
        <v>1355</v>
      </c>
      <c r="J528" s="8" t="s">
        <v>1468</v>
      </c>
      <c r="K528" s="30" t="s">
        <v>174</v>
      </c>
    </row>
    <row r="529" spans="1:11" ht="30" x14ac:dyDescent="0.25">
      <c r="A529" s="3" t="s">
        <v>6</v>
      </c>
      <c r="B529" s="5" t="s">
        <v>175</v>
      </c>
      <c r="C529" s="7" t="s">
        <v>44</v>
      </c>
      <c r="D529" s="24">
        <v>7103</v>
      </c>
      <c r="E529" s="7" t="s">
        <v>44</v>
      </c>
      <c r="F529" s="38" t="s">
        <v>12</v>
      </c>
      <c r="G529" s="23" t="s">
        <v>1712</v>
      </c>
      <c r="H529" s="51">
        <v>43748</v>
      </c>
      <c r="I529" s="5" t="s">
        <v>1356</v>
      </c>
      <c r="J529" s="5" t="s">
        <v>821</v>
      </c>
      <c r="K529" s="30" t="s">
        <v>176</v>
      </c>
    </row>
    <row r="530" spans="1:11" ht="30" x14ac:dyDescent="0.25">
      <c r="A530" s="3" t="s">
        <v>6</v>
      </c>
      <c r="B530" s="5" t="s">
        <v>177</v>
      </c>
      <c r="C530" s="4" t="s">
        <v>1058</v>
      </c>
      <c r="D530" s="24">
        <v>125929</v>
      </c>
      <c r="E530" s="4" t="s">
        <v>1058</v>
      </c>
      <c r="F530" s="38">
        <v>152066</v>
      </c>
      <c r="G530" s="23" t="s">
        <v>2632</v>
      </c>
      <c r="H530" s="51">
        <v>43749</v>
      </c>
      <c r="I530" s="5" t="s">
        <v>1357</v>
      </c>
      <c r="J530" s="5" t="s">
        <v>821</v>
      </c>
      <c r="K530" s="30" t="s">
        <v>178</v>
      </c>
    </row>
    <row r="531" spans="1:11" ht="30" x14ac:dyDescent="0.25">
      <c r="A531" s="3" t="s">
        <v>6</v>
      </c>
      <c r="B531" s="5" t="s">
        <v>179</v>
      </c>
      <c r="C531" s="4" t="s">
        <v>1058</v>
      </c>
      <c r="D531" s="24">
        <v>308573</v>
      </c>
      <c r="E531" s="4" t="s">
        <v>1058</v>
      </c>
      <c r="F531" s="38">
        <v>8974</v>
      </c>
      <c r="G531" s="23" t="s">
        <v>2632</v>
      </c>
      <c r="H531" s="51">
        <v>43749</v>
      </c>
      <c r="I531" s="5" t="s">
        <v>1358</v>
      </c>
      <c r="J531" s="5" t="s">
        <v>821</v>
      </c>
      <c r="K531" s="30" t="s">
        <v>180</v>
      </c>
    </row>
    <row r="532" spans="1:11" ht="30" x14ac:dyDescent="0.25">
      <c r="A532" s="3" t="s">
        <v>6</v>
      </c>
      <c r="B532" s="5" t="s">
        <v>181</v>
      </c>
      <c r="C532" s="4" t="s">
        <v>26</v>
      </c>
      <c r="D532" s="24">
        <v>5939</v>
      </c>
      <c r="E532" s="41" t="s">
        <v>44</v>
      </c>
      <c r="F532" s="38" t="s">
        <v>12</v>
      </c>
      <c r="G532" s="23" t="s">
        <v>1712</v>
      </c>
      <c r="H532" s="51">
        <v>43748</v>
      </c>
      <c r="I532" s="5" t="s">
        <v>1359</v>
      </c>
      <c r="J532" s="8" t="s">
        <v>1469</v>
      </c>
      <c r="K532" s="30" t="s">
        <v>182</v>
      </c>
    </row>
    <row r="533" spans="1:11" x14ac:dyDescent="0.25">
      <c r="A533" s="3" t="s">
        <v>6</v>
      </c>
      <c r="B533" s="5" t="s">
        <v>183</v>
      </c>
      <c r="C533" s="6" t="s">
        <v>19</v>
      </c>
      <c r="D533" s="24">
        <v>36181</v>
      </c>
      <c r="E533" s="6" t="s">
        <v>19</v>
      </c>
      <c r="F533" s="38">
        <v>25630</v>
      </c>
      <c r="G533" s="23" t="s">
        <v>20</v>
      </c>
      <c r="H533" s="51">
        <v>43748</v>
      </c>
      <c r="I533" s="5" t="s">
        <v>1360</v>
      </c>
      <c r="J533" s="5" t="s">
        <v>821</v>
      </c>
      <c r="K533" s="26"/>
    </row>
    <row r="534" spans="1:11" ht="30" x14ac:dyDescent="0.25">
      <c r="A534" s="3" t="s">
        <v>6</v>
      </c>
      <c r="B534" s="5" t="s">
        <v>184</v>
      </c>
      <c r="C534" s="6" t="s">
        <v>19</v>
      </c>
      <c r="D534" s="24">
        <v>124299</v>
      </c>
      <c r="E534" s="4" t="s">
        <v>1058</v>
      </c>
      <c r="F534" s="59" t="s">
        <v>3904</v>
      </c>
      <c r="G534" s="23" t="s">
        <v>2632</v>
      </c>
      <c r="H534" s="51">
        <v>43748</v>
      </c>
      <c r="I534" s="5" t="s">
        <v>1361</v>
      </c>
      <c r="J534" s="8" t="s">
        <v>1470</v>
      </c>
      <c r="K534" s="30" t="s">
        <v>185</v>
      </c>
    </row>
    <row r="535" spans="1:11" ht="30" x14ac:dyDescent="0.25">
      <c r="A535" s="3" t="s">
        <v>6</v>
      </c>
      <c r="B535" s="5" t="s">
        <v>186</v>
      </c>
      <c r="C535" s="4" t="s">
        <v>1056</v>
      </c>
      <c r="D535" s="24" t="s">
        <v>12</v>
      </c>
      <c r="E535" s="40" t="s">
        <v>1056</v>
      </c>
      <c r="F535" s="38" t="s">
        <v>12</v>
      </c>
      <c r="G535" s="23" t="s">
        <v>2670</v>
      </c>
      <c r="H535" s="51">
        <v>43749</v>
      </c>
      <c r="I535" s="5" t="s">
        <v>1362</v>
      </c>
      <c r="J535" s="5" t="s">
        <v>821</v>
      </c>
      <c r="K535" s="30" t="s">
        <v>187</v>
      </c>
    </row>
    <row r="536" spans="1:11" ht="30" x14ac:dyDescent="0.25">
      <c r="A536" s="3" t="s">
        <v>6</v>
      </c>
      <c r="B536" s="5" t="s">
        <v>188</v>
      </c>
      <c r="C536" s="4" t="s">
        <v>1056</v>
      </c>
      <c r="D536" s="24">
        <v>67380</v>
      </c>
      <c r="E536" s="40" t="s">
        <v>1056</v>
      </c>
      <c r="F536" s="38">
        <v>60225</v>
      </c>
      <c r="G536" s="23" t="s">
        <v>2670</v>
      </c>
      <c r="H536" s="51">
        <v>43749</v>
      </c>
      <c r="I536" s="5" t="s">
        <v>1363</v>
      </c>
      <c r="J536" s="5" t="s">
        <v>821</v>
      </c>
      <c r="K536" s="30" t="s">
        <v>189</v>
      </c>
    </row>
    <row r="537" spans="1:11" ht="30" x14ac:dyDescent="0.25">
      <c r="A537" s="3" t="s">
        <v>6</v>
      </c>
      <c r="B537" s="5" t="s">
        <v>190</v>
      </c>
      <c r="C537" s="4" t="s">
        <v>1058</v>
      </c>
      <c r="D537" s="24">
        <v>223657</v>
      </c>
      <c r="E537" s="4" t="s">
        <v>1058</v>
      </c>
      <c r="F537" s="38">
        <v>181988</v>
      </c>
      <c r="G537" s="23" t="s">
        <v>2632</v>
      </c>
      <c r="H537" s="51">
        <v>43749</v>
      </c>
      <c r="I537" s="5" t="s">
        <v>1364</v>
      </c>
      <c r="J537" s="5" t="s">
        <v>821</v>
      </c>
      <c r="K537" s="30" t="s">
        <v>191</v>
      </c>
    </row>
    <row r="538" spans="1:11" ht="30" x14ac:dyDescent="0.25">
      <c r="A538" s="3" t="s">
        <v>6</v>
      </c>
      <c r="B538" s="5" t="s">
        <v>192</v>
      </c>
      <c r="C538" s="4" t="s">
        <v>1058</v>
      </c>
      <c r="D538" s="24">
        <v>101977</v>
      </c>
      <c r="E538" s="4" t="s">
        <v>1058</v>
      </c>
      <c r="F538" s="38">
        <v>121696</v>
      </c>
      <c r="G538" s="23" t="s">
        <v>2632</v>
      </c>
      <c r="H538" s="51">
        <v>43749</v>
      </c>
      <c r="I538" s="5" t="s">
        <v>1365</v>
      </c>
      <c r="J538" s="5" t="s">
        <v>821</v>
      </c>
      <c r="K538" s="30" t="s">
        <v>193</v>
      </c>
    </row>
    <row r="539" spans="1:11" ht="30" x14ac:dyDescent="0.25">
      <c r="A539" s="3" t="s">
        <v>6</v>
      </c>
      <c r="B539" s="5" t="s">
        <v>194</v>
      </c>
      <c r="C539" s="4" t="s">
        <v>26</v>
      </c>
      <c r="D539" s="24">
        <v>192929</v>
      </c>
      <c r="E539" s="40" t="s">
        <v>26</v>
      </c>
      <c r="F539" s="38" t="s">
        <v>12</v>
      </c>
      <c r="G539" s="23" t="s">
        <v>2904</v>
      </c>
      <c r="H539" s="51">
        <v>43748</v>
      </c>
      <c r="I539" s="5" t="s">
        <v>1366</v>
      </c>
      <c r="J539" s="5" t="s">
        <v>821</v>
      </c>
      <c r="K539" s="30" t="s">
        <v>195</v>
      </c>
    </row>
    <row r="540" spans="1:11" ht="30" x14ac:dyDescent="0.25">
      <c r="A540" s="3" t="s">
        <v>6</v>
      </c>
      <c r="B540" s="5" t="s">
        <v>196</v>
      </c>
      <c r="C540" s="4" t="s">
        <v>1058</v>
      </c>
      <c r="D540" s="24">
        <v>366840</v>
      </c>
      <c r="E540" s="40" t="s">
        <v>1058</v>
      </c>
      <c r="F540" s="59" t="s">
        <v>3905</v>
      </c>
      <c r="G540" s="23" t="s">
        <v>3426</v>
      </c>
      <c r="H540" s="51">
        <v>43749</v>
      </c>
      <c r="I540" s="5" t="s">
        <v>1367</v>
      </c>
      <c r="J540" s="5" t="s">
        <v>821</v>
      </c>
      <c r="K540" s="30" t="s">
        <v>197</v>
      </c>
    </row>
    <row r="541" spans="1:11" x14ac:dyDescent="0.25">
      <c r="A541" s="3" t="s">
        <v>6</v>
      </c>
      <c r="B541" s="5" t="s">
        <v>1004</v>
      </c>
      <c r="C541" s="6" t="s">
        <v>19</v>
      </c>
      <c r="D541" s="24">
        <v>282372</v>
      </c>
      <c r="E541" s="6" t="s">
        <v>19</v>
      </c>
      <c r="F541" s="38">
        <v>282372</v>
      </c>
      <c r="G541" s="23" t="s">
        <v>20</v>
      </c>
      <c r="H541" s="51">
        <v>43748</v>
      </c>
      <c r="I541" s="5" t="s">
        <v>923</v>
      </c>
      <c r="J541" s="8" t="s">
        <v>922</v>
      </c>
      <c r="K541" s="26"/>
    </row>
    <row r="542" spans="1:11" ht="30" x14ac:dyDescent="0.25">
      <c r="A542" s="3" t="s">
        <v>6</v>
      </c>
      <c r="B542" s="5" t="s">
        <v>198</v>
      </c>
      <c r="C542" s="6" t="s">
        <v>19</v>
      </c>
      <c r="D542" s="24">
        <v>221497</v>
      </c>
      <c r="E542" s="4" t="s">
        <v>1058</v>
      </c>
      <c r="F542" s="38">
        <v>185944</v>
      </c>
      <c r="G542" s="23" t="s">
        <v>2632</v>
      </c>
      <c r="H542" s="51">
        <v>43748</v>
      </c>
      <c r="I542" s="5" t="s">
        <v>1368</v>
      </c>
      <c r="J542" s="5" t="s">
        <v>821</v>
      </c>
      <c r="K542" s="30" t="s">
        <v>199</v>
      </c>
    </row>
    <row r="543" spans="1:11" x14ac:dyDescent="0.25">
      <c r="A543" s="3" t="s">
        <v>6</v>
      </c>
      <c r="B543" s="5" t="s">
        <v>200</v>
      </c>
      <c r="C543" s="6" t="s">
        <v>19</v>
      </c>
      <c r="D543" s="24">
        <v>114999</v>
      </c>
      <c r="E543" s="6" t="s">
        <v>19</v>
      </c>
      <c r="F543" s="38">
        <v>145418</v>
      </c>
      <c r="G543" s="23" t="s">
        <v>20</v>
      </c>
      <c r="H543" s="51">
        <v>43748</v>
      </c>
      <c r="I543" s="5" t="s">
        <v>1369</v>
      </c>
      <c r="J543" s="5" t="s">
        <v>821</v>
      </c>
      <c r="K543" s="26"/>
    </row>
    <row r="544" spans="1:11" x14ac:dyDescent="0.25">
      <c r="A544" s="3" t="s">
        <v>6</v>
      </c>
      <c r="B544" s="5" t="s">
        <v>201</v>
      </c>
      <c r="C544" s="6" t="s">
        <v>19</v>
      </c>
      <c r="D544" s="24">
        <v>9815</v>
      </c>
      <c r="E544" s="6" t="s">
        <v>19</v>
      </c>
      <c r="F544" s="38">
        <v>13208</v>
      </c>
      <c r="G544" s="23" t="s">
        <v>20</v>
      </c>
      <c r="H544" s="51">
        <v>43748</v>
      </c>
      <c r="I544" s="5" t="s">
        <v>1370</v>
      </c>
      <c r="J544" s="5" t="s">
        <v>821</v>
      </c>
      <c r="K544" s="26"/>
    </row>
    <row r="545" spans="1:11" ht="30" x14ac:dyDescent="0.25">
      <c r="A545" s="3" t="s">
        <v>6</v>
      </c>
      <c r="B545" s="5" t="s">
        <v>202</v>
      </c>
      <c r="C545" s="4" t="s">
        <v>1058</v>
      </c>
      <c r="D545" s="24">
        <v>96061</v>
      </c>
      <c r="E545" s="4" t="s">
        <v>1058</v>
      </c>
      <c r="F545" s="38">
        <v>63887</v>
      </c>
      <c r="G545" s="23" t="s">
        <v>2632</v>
      </c>
      <c r="H545" s="51">
        <v>43749</v>
      </c>
      <c r="I545" s="5" t="s">
        <v>1371</v>
      </c>
      <c r="J545" s="5" t="s">
        <v>821</v>
      </c>
      <c r="K545" s="30" t="s">
        <v>203</v>
      </c>
    </row>
    <row r="546" spans="1:11" ht="30" x14ac:dyDescent="0.25">
      <c r="A546" s="3" t="s">
        <v>6</v>
      </c>
      <c r="B546" s="5" t="s">
        <v>204</v>
      </c>
      <c r="C546" s="4" t="s">
        <v>1058</v>
      </c>
      <c r="D546" s="24">
        <v>680255</v>
      </c>
      <c r="E546" s="4" t="s">
        <v>1058</v>
      </c>
      <c r="F546" s="38">
        <v>649611</v>
      </c>
      <c r="G546" s="23" t="s">
        <v>2632</v>
      </c>
      <c r="H546" s="51">
        <v>43749</v>
      </c>
      <c r="I546" s="5" t="s">
        <v>1372</v>
      </c>
      <c r="J546" s="5" t="s">
        <v>821</v>
      </c>
      <c r="K546" s="30" t="s">
        <v>205</v>
      </c>
    </row>
    <row r="547" spans="1:11" ht="30" x14ac:dyDescent="0.25">
      <c r="A547" s="3" t="s">
        <v>6</v>
      </c>
      <c r="B547" s="5" t="s">
        <v>206</v>
      </c>
      <c r="C547" s="4" t="s">
        <v>1058</v>
      </c>
      <c r="D547" s="24">
        <v>993538</v>
      </c>
      <c r="E547" s="40" t="s">
        <v>1058</v>
      </c>
      <c r="F547" s="38">
        <v>905511</v>
      </c>
      <c r="G547" s="23" t="s">
        <v>3426</v>
      </c>
      <c r="H547" s="51">
        <v>43749</v>
      </c>
      <c r="I547" s="5" t="s">
        <v>1373</v>
      </c>
      <c r="J547" s="5" t="s">
        <v>821</v>
      </c>
      <c r="K547" s="30" t="s">
        <v>207</v>
      </c>
    </row>
    <row r="548" spans="1:11" ht="30" x14ac:dyDescent="0.25">
      <c r="A548" s="3" t="s">
        <v>6</v>
      </c>
      <c r="B548" s="5" t="s">
        <v>208</v>
      </c>
      <c r="C548" s="4" t="s">
        <v>1058</v>
      </c>
      <c r="D548" s="24">
        <v>562535</v>
      </c>
      <c r="E548" s="40" t="s">
        <v>1056</v>
      </c>
      <c r="F548" s="38">
        <v>571491</v>
      </c>
      <c r="G548" s="23" t="s">
        <v>2670</v>
      </c>
      <c r="H548" s="51">
        <v>43749</v>
      </c>
      <c r="I548" s="5" t="s">
        <v>1374</v>
      </c>
      <c r="J548" s="8" t="s">
        <v>1471</v>
      </c>
      <c r="K548" s="30" t="s">
        <v>209</v>
      </c>
    </row>
    <row r="549" spans="1:11" ht="30" x14ac:dyDescent="0.25">
      <c r="A549" s="3" t="s">
        <v>6</v>
      </c>
      <c r="B549" s="5" t="s">
        <v>210</v>
      </c>
      <c r="C549" s="7" t="s">
        <v>44</v>
      </c>
      <c r="D549" s="24">
        <v>223199</v>
      </c>
      <c r="E549" s="7" t="s">
        <v>44</v>
      </c>
      <c r="F549" s="38">
        <v>54557</v>
      </c>
      <c r="G549" s="23" t="s">
        <v>1712</v>
      </c>
      <c r="H549" s="51">
        <v>43748</v>
      </c>
      <c r="I549" s="5" t="s">
        <v>1375</v>
      </c>
      <c r="J549" s="8" t="s">
        <v>1472</v>
      </c>
      <c r="K549" s="30" t="s">
        <v>211</v>
      </c>
    </row>
    <row r="550" spans="1:11" ht="30" x14ac:dyDescent="0.25">
      <c r="A550" s="3" t="s">
        <v>6</v>
      </c>
      <c r="B550" s="5" t="s">
        <v>212</v>
      </c>
      <c r="C550" s="4" t="s">
        <v>1058</v>
      </c>
      <c r="D550" s="24">
        <v>472514</v>
      </c>
      <c r="E550" s="4" t="s">
        <v>1058</v>
      </c>
      <c r="F550" s="38">
        <v>436673</v>
      </c>
      <c r="G550" s="23" t="s">
        <v>2632</v>
      </c>
      <c r="H550" s="51">
        <v>43749</v>
      </c>
      <c r="I550" s="5" t="s">
        <v>1376</v>
      </c>
      <c r="J550" s="5" t="s">
        <v>821</v>
      </c>
      <c r="K550" s="30" t="s">
        <v>213</v>
      </c>
    </row>
    <row r="551" spans="1:11" x14ac:dyDescent="0.25">
      <c r="A551" s="3" t="s">
        <v>6</v>
      </c>
      <c r="B551" s="5" t="s">
        <v>214</v>
      </c>
      <c r="C551" s="6" t="s">
        <v>19</v>
      </c>
      <c r="D551" s="24">
        <v>570797</v>
      </c>
      <c r="E551" s="6" t="s">
        <v>19</v>
      </c>
      <c r="F551" s="38">
        <v>536336</v>
      </c>
      <c r="G551" s="23" t="s">
        <v>20</v>
      </c>
      <c r="H551" s="51">
        <v>43748</v>
      </c>
      <c r="I551" s="5" t="s">
        <v>1377</v>
      </c>
      <c r="J551" s="5" t="s">
        <v>821</v>
      </c>
      <c r="K551" s="30" t="s">
        <v>215</v>
      </c>
    </row>
    <row r="552" spans="1:11" ht="30" x14ac:dyDescent="0.25">
      <c r="A552" s="3" t="s">
        <v>6</v>
      </c>
      <c r="B552" s="5" t="s">
        <v>216</v>
      </c>
      <c r="C552" s="4" t="s">
        <v>1056</v>
      </c>
      <c r="D552" s="24">
        <v>66622</v>
      </c>
      <c r="E552" s="4" t="s">
        <v>1058</v>
      </c>
      <c r="F552" s="38">
        <v>86421</v>
      </c>
      <c r="G552" s="23" t="s">
        <v>2632</v>
      </c>
      <c r="H552" s="51">
        <v>43749</v>
      </c>
      <c r="I552" s="5" t="s">
        <v>1378</v>
      </c>
      <c r="J552" s="5" t="s">
        <v>821</v>
      </c>
      <c r="K552" s="30" t="s">
        <v>217</v>
      </c>
    </row>
    <row r="553" spans="1:11" ht="30" x14ac:dyDescent="0.25">
      <c r="A553" s="3" t="s">
        <v>6</v>
      </c>
      <c r="B553" s="5" t="s">
        <v>218</v>
      </c>
      <c r="C553" s="4" t="s">
        <v>26</v>
      </c>
      <c r="D553" s="24">
        <v>89793</v>
      </c>
      <c r="E553" s="40" t="s">
        <v>26</v>
      </c>
      <c r="F553" s="38">
        <v>64496</v>
      </c>
      <c r="G553" s="23" t="s">
        <v>2904</v>
      </c>
      <c r="H553" s="51">
        <v>43748</v>
      </c>
      <c r="I553" s="5" t="s">
        <v>1379</v>
      </c>
      <c r="J553" s="5" t="s">
        <v>821</v>
      </c>
      <c r="K553" s="30" t="s">
        <v>219</v>
      </c>
    </row>
    <row r="554" spans="1:11" ht="30" x14ac:dyDescent="0.25">
      <c r="A554" s="3" t="s">
        <v>6</v>
      </c>
      <c r="B554" s="5" t="s">
        <v>1380</v>
      </c>
      <c r="C554" s="4" t="s">
        <v>1058</v>
      </c>
      <c r="D554" s="24">
        <v>274669</v>
      </c>
      <c r="E554" s="4" t="s">
        <v>1058</v>
      </c>
      <c r="F554" s="38">
        <v>377985</v>
      </c>
      <c r="G554" s="23" t="s">
        <v>2632</v>
      </c>
      <c r="H554" s="51">
        <v>43749</v>
      </c>
      <c r="I554" s="5" t="s">
        <v>1381</v>
      </c>
      <c r="J554" s="8" t="s">
        <v>1473</v>
      </c>
      <c r="K554" s="30" t="s">
        <v>220</v>
      </c>
    </row>
    <row r="555" spans="1:11" ht="30" x14ac:dyDescent="0.25">
      <c r="A555" s="3" t="s">
        <v>6</v>
      </c>
      <c r="B555" s="5" t="s">
        <v>221</v>
      </c>
      <c r="C555" s="4" t="s">
        <v>1056</v>
      </c>
      <c r="D555" s="24">
        <v>191502</v>
      </c>
      <c r="E555" s="40" t="s">
        <v>1056</v>
      </c>
      <c r="F555" s="38">
        <v>234930</v>
      </c>
      <c r="G555" s="23" t="s">
        <v>2670</v>
      </c>
      <c r="H555" s="51">
        <v>43749</v>
      </c>
      <c r="I555" s="5" t="s">
        <v>1382</v>
      </c>
      <c r="J555" s="5" t="s">
        <v>821</v>
      </c>
      <c r="K555" s="30" t="s">
        <v>222</v>
      </c>
    </row>
    <row r="556" spans="1:11" x14ac:dyDescent="0.25">
      <c r="A556" s="3" t="s">
        <v>6</v>
      </c>
      <c r="B556" s="5" t="s">
        <v>223</v>
      </c>
      <c r="C556" s="6" t="s">
        <v>19</v>
      </c>
      <c r="D556" s="24">
        <v>65868</v>
      </c>
      <c r="E556" s="6" t="s">
        <v>19</v>
      </c>
      <c r="F556" s="38" t="s">
        <v>12</v>
      </c>
      <c r="G556" s="23" t="s">
        <v>20</v>
      </c>
      <c r="H556" s="51">
        <v>43748</v>
      </c>
      <c r="I556" s="5" t="s">
        <v>1383</v>
      </c>
      <c r="J556" s="5" t="s">
        <v>821</v>
      </c>
      <c r="K556" s="26"/>
    </row>
    <row r="557" spans="1:11" ht="30" x14ac:dyDescent="0.25">
      <c r="A557" s="3" t="s">
        <v>6</v>
      </c>
      <c r="B557" s="5" t="s">
        <v>224</v>
      </c>
      <c r="C557" s="6" t="s">
        <v>19</v>
      </c>
      <c r="D557" s="24">
        <v>49390</v>
      </c>
      <c r="E557" s="41" t="s">
        <v>44</v>
      </c>
      <c r="F557" s="38">
        <v>41206</v>
      </c>
      <c r="G557" s="23" t="s">
        <v>1712</v>
      </c>
      <c r="H557" s="51">
        <v>43748</v>
      </c>
      <c r="I557" s="5" t="s">
        <v>1384</v>
      </c>
      <c r="J557" s="5" t="s">
        <v>821</v>
      </c>
      <c r="K557" s="46" t="s">
        <v>3428</v>
      </c>
    </row>
    <row r="558" spans="1:11" x14ac:dyDescent="0.25">
      <c r="A558" s="3" t="s">
        <v>6</v>
      </c>
      <c r="B558" s="5" t="s">
        <v>225</v>
      </c>
      <c r="C558" s="6" t="s">
        <v>19</v>
      </c>
      <c r="D558" s="24">
        <v>121352</v>
      </c>
      <c r="E558" s="6" t="s">
        <v>19</v>
      </c>
      <c r="F558" s="38">
        <v>49421</v>
      </c>
      <c r="G558" s="23" t="s">
        <v>20</v>
      </c>
      <c r="H558" s="51">
        <v>43748</v>
      </c>
      <c r="I558" s="5" t="s">
        <v>1385</v>
      </c>
      <c r="J558" s="8" t="s">
        <v>1386</v>
      </c>
      <c r="K558" s="26"/>
    </row>
    <row r="559" spans="1:11" ht="30" x14ac:dyDescent="0.25">
      <c r="A559" s="3" t="s">
        <v>6</v>
      </c>
      <c r="B559" s="5" t="s">
        <v>226</v>
      </c>
      <c r="C559" s="4" t="s">
        <v>1058</v>
      </c>
      <c r="D559" s="24">
        <v>91838</v>
      </c>
      <c r="E559" s="4" t="s">
        <v>1058</v>
      </c>
      <c r="F559" s="38">
        <v>120463</v>
      </c>
      <c r="G559" s="23" t="s">
        <v>2632</v>
      </c>
      <c r="H559" s="51">
        <v>43749</v>
      </c>
      <c r="I559" s="5" t="s">
        <v>1387</v>
      </c>
      <c r="J559" s="5" t="s">
        <v>821</v>
      </c>
      <c r="K559" s="30" t="s">
        <v>227</v>
      </c>
    </row>
    <row r="560" spans="1:11" ht="30" x14ac:dyDescent="0.25">
      <c r="A560" s="3" t="s">
        <v>6</v>
      </c>
      <c r="B560" s="5" t="s">
        <v>228</v>
      </c>
      <c r="C560" s="4" t="s">
        <v>1056</v>
      </c>
      <c r="D560" s="24">
        <v>164856</v>
      </c>
      <c r="E560" s="40" t="s">
        <v>1056</v>
      </c>
      <c r="F560" s="38">
        <v>183999</v>
      </c>
      <c r="G560" s="23" t="s">
        <v>2670</v>
      </c>
      <c r="H560" s="51">
        <v>43749</v>
      </c>
      <c r="I560" s="5" t="s">
        <v>1388</v>
      </c>
      <c r="J560" s="5" t="s">
        <v>821</v>
      </c>
      <c r="K560" s="30" t="s">
        <v>229</v>
      </c>
    </row>
    <row r="561" spans="1:11" ht="30" x14ac:dyDescent="0.25">
      <c r="A561" s="3" t="s">
        <v>6</v>
      </c>
      <c r="B561" s="5" t="s">
        <v>230</v>
      </c>
      <c r="C561" s="4" t="s">
        <v>1058</v>
      </c>
      <c r="D561" s="24" t="s">
        <v>12</v>
      </c>
      <c r="E561" s="40" t="s">
        <v>1058</v>
      </c>
      <c r="F561" s="38" t="s">
        <v>12</v>
      </c>
      <c r="G561" s="23" t="s">
        <v>2775</v>
      </c>
      <c r="H561" s="51">
        <v>43749</v>
      </c>
      <c r="I561" s="5" t="s">
        <v>1389</v>
      </c>
      <c r="J561" s="8" t="s">
        <v>1474</v>
      </c>
      <c r="K561" s="30" t="s">
        <v>231</v>
      </c>
    </row>
    <row r="562" spans="1:11" x14ac:dyDescent="0.25">
      <c r="A562" s="3" t="s">
        <v>6</v>
      </c>
      <c r="B562" s="5" t="s">
        <v>232</v>
      </c>
      <c r="C562" s="4" t="s">
        <v>1058</v>
      </c>
      <c r="D562" s="24">
        <v>313593</v>
      </c>
      <c r="E562" s="41" t="s">
        <v>44</v>
      </c>
      <c r="F562" s="38">
        <v>162976</v>
      </c>
      <c r="G562" s="23" t="s">
        <v>3823</v>
      </c>
      <c r="H562" s="51">
        <v>43749</v>
      </c>
      <c r="I562" s="5" t="s">
        <v>1390</v>
      </c>
      <c r="J562" s="8" t="s">
        <v>1475</v>
      </c>
      <c r="K562" s="30" t="s">
        <v>233</v>
      </c>
    </row>
    <row r="563" spans="1:11" ht="30" x14ac:dyDescent="0.25">
      <c r="A563" s="3" t="s">
        <v>6</v>
      </c>
      <c r="B563" s="5" t="s">
        <v>234</v>
      </c>
      <c r="C563" s="4" t="s">
        <v>1058</v>
      </c>
      <c r="D563" s="24">
        <v>80958</v>
      </c>
      <c r="E563" s="40" t="s">
        <v>1058</v>
      </c>
      <c r="F563" s="38">
        <v>65741</v>
      </c>
      <c r="G563" s="23" t="s">
        <v>3426</v>
      </c>
      <c r="H563" s="51">
        <v>43749</v>
      </c>
      <c r="I563" s="5" t="s">
        <v>1391</v>
      </c>
      <c r="J563" s="5" t="s">
        <v>821</v>
      </c>
      <c r="K563" s="30" t="s">
        <v>235</v>
      </c>
    </row>
    <row r="564" spans="1:11" ht="30" x14ac:dyDescent="0.25">
      <c r="A564" s="3" t="s">
        <v>6</v>
      </c>
      <c r="B564" s="5" t="s">
        <v>1684</v>
      </c>
      <c r="C564" s="4" t="s">
        <v>1058</v>
      </c>
      <c r="D564" s="24">
        <v>385216</v>
      </c>
      <c r="E564" s="4" t="s">
        <v>1058</v>
      </c>
      <c r="F564" s="38">
        <v>385216</v>
      </c>
      <c r="G564" s="23" t="s">
        <v>2632</v>
      </c>
      <c r="H564" s="51">
        <v>43744</v>
      </c>
      <c r="I564" s="23" t="s">
        <v>1685</v>
      </c>
      <c r="J564" s="5" t="s">
        <v>821</v>
      </c>
      <c r="K564" s="30" t="s">
        <v>1683</v>
      </c>
    </row>
    <row r="565" spans="1:11" ht="30" x14ac:dyDescent="0.25">
      <c r="A565" s="3" t="s">
        <v>6</v>
      </c>
      <c r="B565" s="5" t="s">
        <v>236</v>
      </c>
      <c r="C565" s="4" t="s">
        <v>26</v>
      </c>
      <c r="D565" s="24">
        <v>35624</v>
      </c>
      <c r="E565" s="40" t="s">
        <v>26</v>
      </c>
      <c r="F565" s="38">
        <v>24346</v>
      </c>
      <c r="G565" s="23" t="s">
        <v>2904</v>
      </c>
      <c r="H565" s="51">
        <v>43748</v>
      </c>
      <c r="I565" s="5" t="s">
        <v>1392</v>
      </c>
      <c r="J565" s="5" t="s">
        <v>821</v>
      </c>
      <c r="K565" s="30" t="s">
        <v>237</v>
      </c>
    </row>
    <row r="566" spans="1:11" ht="30" x14ac:dyDescent="0.25">
      <c r="A566" s="3" t="s">
        <v>6</v>
      </c>
      <c r="B566" s="5" t="s">
        <v>238</v>
      </c>
      <c r="C566" s="4" t="s">
        <v>1058</v>
      </c>
      <c r="D566" s="24">
        <v>209723</v>
      </c>
      <c r="E566" s="4" t="s">
        <v>1058</v>
      </c>
      <c r="F566" s="38" t="s">
        <v>12</v>
      </c>
      <c r="G566" s="23" t="s">
        <v>2632</v>
      </c>
      <c r="H566" s="51">
        <v>43749</v>
      </c>
      <c r="I566" s="5" t="s">
        <v>1393</v>
      </c>
      <c r="J566" s="5" t="s">
        <v>821</v>
      </c>
      <c r="K566" s="30" t="s">
        <v>239</v>
      </c>
    </row>
    <row r="567" spans="1:11" ht="30" x14ac:dyDescent="0.25">
      <c r="A567" s="3" t="s">
        <v>6</v>
      </c>
      <c r="B567" s="5" t="s">
        <v>240</v>
      </c>
      <c r="C567" s="7" t="s">
        <v>44</v>
      </c>
      <c r="D567" s="24">
        <v>104183</v>
      </c>
      <c r="E567" s="7" t="s">
        <v>44</v>
      </c>
      <c r="F567" s="38">
        <v>128812</v>
      </c>
      <c r="G567" s="23" t="s">
        <v>1712</v>
      </c>
      <c r="H567" s="51">
        <v>43748</v>
      </c>
      <c r="I567" s="5" t="s">
        <v>1394</v>
      </c>
      <c r="J567" s="5" t="s">
        <v>821</v>
      </c>
      <c r="K567" s="11" t="s">
        <v>241</v>
      </c>
    </row>
    <row r="568" spans="1:11" ht="30" x14ac:dyDescent="0.25">
      <c r="A568" s="3" t="s">
        <v>6</v>
      </c>
      <c r="B568" s="5" t="s">
        <v>242</v>
      </c>
      <c r="C568" s="4" t="s">
        <v>1058</v>
      </c>
      <c r="D568" s="24">
        <v>248715</v>
      </c>
      <c r="E568" s="4" t="s">
        <v>1058</v>
      </c>
      <c r="F568" s="38">
        <v>186563</v>
      </c>
      <c r="G568" s="23" t="s">
        <v>2632</v>
      </c>
      <c r="H568" s="51">
        <v>43749</v>
      </c>
      <c r="I568" s="5" t="s">
        <v>1395</v>
      </c>
      <c r="J568" s="8" t="s">
        <v>1476</v>
      </c>
      <c r="K568" s="30" t="s">
        <v>243</v>
      </c>
    </row>
    <row r="569" spans="1:11" ht="30" x14ac:dyDescent="0.25">
      <c r="A569" s="3" t="s">
        <v>6</v>
      </c>
      <c r="B569" s="5" t="s">
        <v>244</v>
      </c>
      <c r="C569" s="4" t="s">
        <v>1056</v>
      </c>
      <c r="D569" s="24">
        <v>61897</v>
      </c>
      <c r="E569" s="41" t="s">
        <v>44</v>
      </c>
      <c r="F569" s="59" t="s">
        <v>3906</v>
      </c>
      <c r="G569" s="23" t="s">
        <v>1712</v>
      </c>
      <c r="H569" s="51">
        <v>43749</v>
      </c>
      <c r="I569" s="5" t="s">
        <v>1396</v>
      </c>
      <c r="J569" s="5" t="s">
        <v>821</v>
      </c>
      <c r="K569" s="30" t="s">
        <v>245</v>
      </c>
    </row>
    <row r="570" spans="1:11" ht="30" x14ac:dyDescent="0.25">
      <c r="A570" s="3" t="s">
        <v>6</v>
      </c>
      <c r="B570" s="5" t="s">
        <v>246</v>
      </c>
      <c r="C570" s="4" t="s">
        <v>26</v>
      </c>
      <c r="D570" s="24">
        <v>70859</v>
      </c>
      <c r="E570" s="40" t="s">
        <v>26</v>
      </c>
      <c r="F570" s="38">
        <v>115075</v>
      </c>
      <c r="G570" s="23" t="s">
        <v>2904</v>
      </c>
      <c r="H570" s="51">
        <v>43748</v>
      </c>
      <c r="I570" s="5" t="s">
        <v>1397</v>
      </c>
      <c r="J570" s="8" t="s">
        <v>1477</v>
      </c>
      <c r="K570" s="11" t="s">
        <v>247</v>
      </c>
    </row>
    <row r="571" spans="1:11" x14ac:dyDescent="0.25">
      <c r="A571" s="3" t="s">
        <v>6</v>
      </c>
      <c r="B571" s="5" t="s">
        <v>248</v>
      </c>
      <c r="C571" s="6" t="s">
        <v>19</v>
      </c>
      <c r="D571" s="24">
        <v>589100</v>
      </c>
      <c r="E571" s="6" t="s">
        <v>19</v>
      </c>
      <c r="F571" s="38">
        <v>542682</v>
      </c>
      <c r="G571" s="23" t="s">
        <v>20</v>
      </c>
      <c r="H571" s="51">
        <v>43748</v>
      </c>
      <c r="I571" s="5" t="s">
        <v>1398</v>
      </c>
      <c r="J571" s="5" t="s">
        <v>821</v>
      </c>
      <c r="K571" s="30" t="s">
        <v>3429</v>
      </c>
    </row>
    <row r="572" spans="1:11" ht="30" x14ac:dyDescent="0.25">
      <c r="A572" s="3" t="s">
        <v>6</v>
      </c>
      <c r="B572" s="5" t="s">
        <v>249</v>
      </c>
      <c r="C572" s="4" t="s">
        <v>1058</v>
      </c>
      <c r="D572" s="24">
        <v>48124</v>
      </c>
      <c r="E572" s="40" t="s">
        <v>1058</v>
      </c>
      <c r="F572" s="38">
        <v>35991</v>
      </c>
      <c r="G572" s="23" t="s">
        <v>3426</v>
      </c>
      <c r="H572" s="51">
        <v>43749</v>
      </c>
      <c r="I572" s="5" t="s">
        <v>1399</v>
      </c>
      <c r="J572" s="8" t="s">
        <v>1478</v>
      </c>
      <c r="K572" s="30" t="s">
        <v>250</v>
      </c>
    </row>
    <row r="573" spans="1:11" x14ac:dyDescent="0.25">
      <c r="A573" s="3" t="s">
        <v>6</v>
      </c>
      <c r="B573" s="5" t="s">
        <v>251</v>
      </c>
      <c r="C573" s="6" t="s">
        <v>19</v>
      </c>
      <c r="D573" s="24">
        <v>268056</v>
      </c>
      <c r="E573" s="4" t="s">
        <v>1058</v>
      </c>
      <c r="F573" s="38">
        <v>252011</v>
      </c>
      <c r="G573" s="25" t="s">
        <v>3430</v>
      </c>
      <c r="H573" s="51">
        <v>43748</v>
      </c>
      <c r="I573" s="5" t="s">
        <v>1400</v>
      </c>
      <c r="J573" s="5" t="s">
        <v>821</v>
      </c>
      <c r="K573" s="11" t="s">
        <v>252</v>
      </c>
    </row>
    <row r="574" spans="1:11" ht="30" x14ac:dyDescent="0.25">
      <c r="A574" s="3" t="s">
        <v>6</v>
      </c>
      <c r="B574" s="5" t="s">
        <v>253</v>
      </c>
      <c r="C574" s="6" t="s">
        <v>19</v>
      </c>
      <c r="D574" s="24">
        <v>53261</v>
      </c>
      <c r="E574" s="40" t="s">
        <v>1056</v>
      </c>
      <c r="F574" s="59" t="s">
        <v>3907</v>
      </c>
      <c r="G574" s="23" t="s">
        <v>2670</v>
      </c>
      <c r="H574" s="51">
        <v>43748</v>
      </c>
      <c r="I574" s="5" t="s">
        <v>1401</v>
      </c>
      <c r="J574" s="5" t="s">
        <v>821</v>
      </c>
      <c r="K574" s="30" t="s">
        <v>3431</v>
      </c>
    </row>
    <row r="575" spans="1:11" ht="30" x14ac:dyDescent="0.25">
      <c r="A575" s="3" t="s">
        <v>6</v>
      </c>
      <c r="B575" s="5" t="s">
        <v>254</v>
      </c>
      <c r="C575" s="4" t="s">
        <v>1056</v>
      </c>
      <c r="D575" s="24">
        <v>358656</v>
      </c>
      <c r="E575" s="4" t="s">
        <v>26</v>
      </c>
      <c r="F575" s="38">
        <v>489935</v>
      </c>
      <c r="G575" s="23" t="s">
        <v>3816</v>
      </c>
      <c r="H575" s="51">
        <v>43749</v>
      </c>
      <c r="I575" s="5" t="s">
        <v>1402</v>
      </c>
      <c r="J575" s="8" t="s">
        <v>1479</v>
      </c>
      <c r="K575" s="30" t="s">
        <v>255</v>
      </c>
    </row>
    <row r="576" spans="1:11" ht="30" x14ac:dyDescent="0.25">
      <c r="A576" s="3" t="s">
        <v>6</v>
      </c>
      <c r="B576" s="5" t="s">
        <v>256</v>
      </c>
      <c r="C576" s="4" t="s">
        <v>1056</v>
      </c>
      <c r="D576" s="24">
        <v>822832</v>
      </c>
      <c r="E576" s="40" t="s">
        <v>1058</v>
      </c>
      <c r="F576" s="38">
        <v>752654</v>
      </c>
      <c r="G576" s="23" t="s">
        <v>3426</v>
      </c>
      <c r="H576" s="51">
        <v>43749</v>
      </c>
      <c r="I576" s="5" t="s">
        <v>1403</v>
      </c>
      <c r="J576" s="8" t="s">
        <v>1480</v>
      </c>
      <c r="K576" s="30" t="s">
        <v>257</v>
      </c>
    </row>
    <row r="577" spans="1:11" x14ac:dyDescent="0.25">
      <c r="A577" s="3" t="s">
        <v>6</v>
      </c>
      <c r="B577" s="5" t="s">
        <v>258</v>
      </c>
      <c r="C577" s="6" t="s">
        <v>19</v>
      </c>
      <c r="D577" s="24">
        <v>193138</v>
      </c>
      <c r="E577" s="6" t="s">
        <v>19</v>
      </c>
      <c r="F577" s="38">
        <v>156040</v>
      </c>
      <c r="G577" s="23" t="s">
        <v>20</v>
      </c>
      <c r="H577" s="51">
        <v>43748</v>
      </c>
      <c r="I577" s="5" t="s">
        <v>1404</v>
      </c>
      <c r="J577" s="5" t="s">
        <v>821</v>
      </c>
      <c r="K577" s="11"/>
    </row>
    <row r="578" spans="1:11" ht="30" x14ac:dyDescent="0.25">
      <c r="A578" s="3" t="s">
        <v>6</v>
      </c>
      <c r="B578" s="5" t="s">
        <v>259</v>
      </c>
      <c r="C578" s="4" t="s">
        <v>1056</v>
      </c>
      <c r="D578" s="24">
        <v>511329</v>
      </c>
      <c r="E578" s="40" t="s">
        <v>1058</v>
      </c>
      <c r="F578" s="38">
        <v>379130</v>
      </c>
      <c r="G578" s="23" t="s">
        <v>2632</v>
      </c>
      <c r="H578" s="51">
        <v>43744</v>
      </c>
      <c r="I578" s="5" t="s">
        <v>1405</v>
      </c>
      <c r="J578" s="8" t="s">
        <v>1481</v>
      </c>
      <c r="K578" s="30" t="s">
        <v>260</v>
      </c>
    </row>
    <row r="579" spans="1:11" ht="30" x14ac:dyDescent="0.25">
      <c r="A579" s="3" t="s">
        <v>6</v>
      </c>
      <c r="B579" s="5" t="s">
        <v>261</v>
      </c>
      <c r="C579" s="4" t="s">
        <v>26</v>
      </c>
      <c r="D579" s="24">
        <v>199316</v>
      </c>
      <c r="E579" s="40" t="s">
        <v>26</v>
      </c>
      <c r="F579" s="38" t="s">
        <v>12</v>
      </c>
      <c r="G579" s="23" t="s">
        <v>2904</v>
      </c>
      <c r="H579" s="51">
        <v>43748</v>
      </c>
      <c r="I579" s="5" t="s">
        <v>1406</v>
      </c>
      <c r="J579" s="8" t="s">
        <v>1481</v>
      </c>
      <c r="K579" s="30" t="s">
        <v>262</v>
      </c>
    </row>
    <row r="580" spans="1:11" ht="30" x14ac:dyDescent="0.25">
      <c r="A580" s="3" t="s">
        <v>6</v>
      </c>
      <c r="B580" s="5" t="s">
        <v>263</v>
      </c>
      <c r="C580" s="4" t="s">
        <v>1056</v>
      </c>
      <c r="D580" s="24">
        <v>161064</v>
      </c>
      <c r="E580" s="40" t="s">
        <v>1056</v>
      </c>
      <c r="F580" s="38">
        <v>154820</v>
      </c>
      <c r="G580" s="23" t="s">
        <v>2670</v>
      </c>
      <c r="H580" s="51">
        <v>43749</v>
      </c>
      <c r="I580" s="5" t="s">
        <v>1407</v>
      </c>
      <c r="J580" s="5" t="s">
        <v>821</v>
      </c>
      <c r="K580" s="30" t="s">
        <v>264</v>
      </c>
    </row>
    <row r="581" spans="1:11" ht="30" x14ac:dyDescent="0.25">
      <c r="A581" s="3" t="s">
        <v>6</v>
      </c>
      <c r="B581" s="5" t="s">
        <v>265</v>
      </c>
      <c r="C581" s="7" t="s">
        <v>44</v>
      </c>
      <c r="D581" s="24">
        <v>71264</v>
      </c>
      <c r="E581" s="7" t="s">
        <v>44</v>
      </c>
      <c r="F581" s="38">
        <v>54393</v>
      </c>
      <c r="G581" s="23" t="s">
        <v>1712</v>
      </c>
      <c r="H581" s="51">
        <v>43748</v>
      </c>
      <c r="I581" s="5" t="s">
        <v>1408</v>
      </c>
      <c r="J581" s="5" t="s">
        <v>821</v>
      </c>
      <c r="K581" s="30" t="s">
        <v>266</v>
      </c>
    </row>
    <row r="582" spans="1:11" x14ac:dyDescent="0.25">
      <c r="A582" s="3" t="s">
        <v>6</v>
      </c>
      <c r="B582" s="5" t="s">
        <v>267</v>
      </c>
      <c r="C582" s="6" t="s">
        <v>19</v>
      </c>
      <c r="D582" s="24">
        <v>314799</v>
      </c>
      <c r="E582" s="6" t="s">
        <v>19</v>
      </c>
      <c r="F582" s="38">
        <v>354363</v>
      </c>
      <c r="G582" s="23" t="s">
        <v>20</v>
      </c>
      <c r="H582" s="51">
        <v>43748</v>
      </c>
      <c r="I582" s="5" t="s">
        <v>1409</v>
      </c>
      <c r="J582" s="5" t="s">
        <v>821</v>
      </c>
      <c r="K582" s="26"/>
    </row>
    <row r="583" spans="1:11" ht="30" x14ac:dyDescent="0.25">
      <c r="A583" s="3" t="s">
        <v>6</v>
      </c>
      <c r="B583" s="5" t="s">
        <v>1420</v>
      </c>
      <c r="C583" s="4" t="s">
        <v>1056</v>
      </c>
      <c r="D583" s="24">
        <v>411592</v>
      </c>
      <c r="E583" s="4" t="s">
        <v>1058</v>
      </c>
      <c r="F583" s="38" t="s">
        <v>12</v>
      </c>
      <c r="G583" s="23" t="s">
        <v>2632</v>
      </c>
      <c r="H583" s="51">
        <v>43749</v>
      </c>
      <c r="I583" s="5" t="s">
        <v>1419</v>
      </c>
      <c r="J583" s="5" t="s">
        <v>821</v>
      </c>
      <c r="K583" s="30" t="s">
        <v>283</v>
      </c>
    </row>
    <row r="584" spans="1:11" ht="30" x14ac:dyDescent="0.25">
      <c r="A584" s="3" t="s">
        <v>6</v>
      </c>
      <c r="B584" s="5" t="s">
        <v>268</v>
      </c>
      <c r="C584" s="4" t="s">
        <v>1058</v>
      </c>
      <c r="D584" s="24">
        <v>234047</v>
      </c>
      <c r="E584" s="40" t="s">
        <v>26</v>
      </c>
      <c r="F584" s="38">
        <v>255638</v>
      </c>
      <c r="G584" s="23" t="s">
        <v>3826</v>
      </c>
      <c r="H584" s="51">
        <v>43749</v>
      </c>
      <c r="I584" s="5" t="s">
        <v>1410</v>
      </c>
      <c r="J584" s="8" t="s">
        <v>3825</v>
      </c>
      <c r="K584" s="30" t="s">
        <v>3824</v>
      </c>
    </row>
    <row r="585" spans="1:11" ht="30" x14ac:dyDescent="0.25">
      <c r="A585" s="3" t="s">
        <v>6</v>
      </c>
      <c r="B585" s="5" t="s">
        <v>269</v>
      </c>
      <c r="C585" s="6" t="s">
        <v>19</v>
      </c>
      <c r="D585" s="24">
        <v>393229</v>
      </c>
      <c r="E585" s="4" t="s">
        <v>1058</v>
      </c>
      <c r="F585" s="59" t="s">
        <v>3908</v>
      </c>
      <c r="G585" s="23" t="s">
        <v>2632</v>
      </c>
      <c r="H585" s="51">
        <v>43748</v>
      </c>
      <c r="I585" s="5" t="s">
        <v>1411</v>
      </c>
      <c r="J585" s="5" t="s">
        <v>821</v>
      </c>
      <c r="K585" s="30" t="s">
        <v>270</v>
      </c>
    </row>
    <row r="586" spans="1:11" ht="30" x14ac:dyDescent="0.25">
      <c r="A586" s="3" t="s">
        <v>6</v>
      </c>
      <c r="B586" s="5" t="s">
        <v>271</v>
      </c>
      <c r="C586" s="4" t="s">
        <v>1058</v>
      </c>
      <c r="D586" s="24">
        <v>312220</v>
      </c>
      <c r="E586" s="4" t="s">
        <v>1058</v>
      </c>
      <c r="F586" s="38">
        <v>317550</v>
      </c>
      <c r="G586" s="23" t="s">
        <v>2632</v>
      </c>
      <c r="H586" s="51">
        <v>43749</v>
      </c>
      <c r="I586" s="5" t="s">
        <v>1412</v>
      </c>
      <c r="J586" s="5" t="s">
        <v>821</v>
      </c>
      <c r="K586" s="30" t="s">
        <v>270</v>
      </c>
    </row>
    <row r="587" spans="1:11" ht="30" x14ac:dyDescent="0.25">
      <c r="A587" s="3" t="s">
        <v>6</v>
      </c>
      <c r="B587" s="5" t="s">
        <v>272</v>
      </c>
      <c r="C587" s="4" t="s">
        <v>1056</v>
      </c>
      <c r="D587" s="24">
        <v>204880</v>
      </c>
      <c r="E587" s="40" t="s">
        <v>1058</v>
      </c>
      <c r="F587" s="59" t="s">
        <v>3909</v>
      </c>
      <c r="G587" s="23" t="s">
        <v>3426</v>
      </c>
      <c r="H587" s="51">
        <v>43749</v>
      </c>
      <c r="I587" s="5" t="s">
        <v>1413</v>
      </c>
      <c r="J587" s="5" t="s">
        <v>821</v>
      </c>
      <c r="K587" s="30" t="s">
        <v>273</v>
      </c>
    </row>
    <row r="588" spans="1:11" ht="30" x14ac:dyDescent="0.25">
      <c r="A588" s="3" t="s">
        <v>6</v>
      </c>
      <c r="B588" s="5" t="s">
        <v>1840</v>
      </c>
      <c r="C588" s="4" t="s">
        <v>1058</v>
      </c>
      <c r="D588" s="24">
        <v>21879</v>
      </c>
      <c r="E588" s="40" t="s">
        <v>1058</v>
      </c>
      <c r="F588" s="38">
        <v>21879</v>
      </c>
      <c r="G588" s="23" t="s">
        <v>3426</v>
      </c>
      <c r="H588" s="51">
        <v>43749</v>
      </c>
      <c r="I588" s="23" t="s">
        <v>1842</v>
      </c>
      <c r="J588" s="5" t="s">
        <v>821</v>
      </c>
      <c r="K588" s="30" t="s">
        <v>1841</v>
      </c>
    </row>
    <row r="589" spans="1:11" x14ac:dyDescent="0.25">
      <c r="A589" s="3" t="s">
        <v>6</v>
      </c>
      <c r="B589" s="5" t="s">
        <v>274</v>
      </c>
      <c r="C589" s="6" t="s">
        <v>19</v>
      </c>
      <c r="D589" s="24">
        <v>601743</v>
      </c>
      <c r="E589" s="6" t="s">
        <v>19</v>
      </c>
      <c r="F589" s="38">
        <v>598322</v>
      </c>
      <c r="G589" s="23" t="s">
        <v>20</v>
      </c>
      <c r="H589" s="51">
        <v>43748</v>
      </c>
      <c r="I589" s="5" t="s">
        <v>1414</v>
      </c>
      <c r="J589" s="5" t="s">
        <v>821</v>
      </c>
      <c r="K589" s="26"/>
    </row>
    <row r="590" spans="1:11" x14ac:dyDescent="0.25">
      <c r="A590" s="3" t="s">
        <v>6</v>
      </c>
      <c r="B590" s="5" t="s">
        <v>275</v>
      </c>
      <c r="C590" s="6" t="s">
        <v>19</v>
      </c>
      <c r="D590" s="24">
        <v>826075</v>
      </c>
      <c r="E590" s="6" t="s">
        <v>19</v>
      </c>
      <c r="F590" s="38">
        <v>760414</v>
      </c>
      <c r="G590" s="23" t="s">
        <v>20</v>
      </c>
      <c r="H590" s="51">
        <v>43748</v>
      </c>
      <c r="I590" s="5" t="s">
        <v>1415</v>
      </c>
      <c r="J590" s="5" t="s">
        <v>821</v>
      </c>
      <c r="K590" s="26"/>
    </row>
    <row r="591" spans="1:11" ht="30" x14ac:dyDescent="0.25">
      <c r="A591" s="3" t="s">
        <v>6</v>
      </c>
      <c r="B591" s="5" t="s">
        <v>1687</v>
      </c>
      <c r="C591" s="4" t="s">
        <v>26</v>
      </c>
      <c r="D591" s="24">
        <v>72745</v>
      </c>
      <c r="E591" s="40" t="s">
        <v>26</v>
      </c>
      <c r="F591" s="38" t="s">
        <v>12</v>
      </c>
      <c r="G591" s="23" t="s">
        <v>2904</v>
      </c>
      <c r="H591" s="51">
        <v>43748</v>
      </c>
      <c r="I591" s="23" t="s">
        <v>1689</v>
      </c>
      <c r="J591" s="5" t="s">
        <v>821</v>
      </c>
      <c r="K591" s="30" t="s">
        <v>1688</v>
      </c>
    </row>
    <row r="592" spans="1:11" ht="30" x14ac:dyDescent="0.25">
      <c r="A592" s="3" t="s">
        <v>6</v>
      </c>
      <c r="B592" s="5" t="s">
        <v>276</v>
      </c>
      <c r="C592" s="7" t="s">
        <v>44</v>
      </c>
      <c r="D592" s="24">
        <v>22030</v>
      </c>
      <c r="E592" s="7" t="s">
        <v>44</v>
      </c>
      <c r="F592" s="38">
        <v>3052</v>
      </c>
      <c r="G592" s="23" t="s">
        <v>277</v>
      </c>
      <c r="H592" s="51">
        <v>43748</v>
      </c>
      <c r="I592" s="5" t="s">
        <v>1416</v>
      </c>
      <c r="J592" s="5" t="s">
        <v>821</v>
      </c>
      <c r="K592" s="30" t="s">
        <v>278</v>
      </c>
    </row>
    <row r="593" spans="1:11" ht="30" x14ac:dyDescent="0.25">
      <c r="A593" s="3" t="s">
        <v>6</v>
      </c>
      <c r="B593" s="5" t="s">
        <v>279</v>
      </c>
      <c r="C593" s="4" t="s">
        <v>1058</v>
      </c>
      <c r="D593" s="24">
        <v>38905</v>
      </c>
      <c r="E593" s="40" t="s">
        <v>1058</v>
      </c>
      <c r="F593" s="38">
        <v>28524</v>
      </c>
      <c r="G593" s="23" t="s">
        <v>3426</v>
      </c>
      <c r="H593" s="51">
        <v>43749</v>
      </c>
      <c r="I593" s="5" t="s">
        <v>1417</v>
      </c>
      <c r="J593" s="5" t="s">
        <v>821</v>
      </c>
      <c r="K593" s="30" t="s">
        <v>280</v>
      </c>
    </row>
    <row r="594" spans="1:11" ht="30" x14ac:dyDescent="0.25">
      <c r="A594" s="3" t="s">
        <v>6</v>
      </c>
      <c r="B594" s="5" t="s">
        <v>281</v>
      </c>
      <c r="C594" s="4" t="s">
        <v>1056</v>
      </c>
      <c r="D594" s="24">
        <v>6668</v>
      </c>
      <c r="E594" s="40" t="s">
        <v>1056</v>
      </c>
      <c r="F594" s="38">
        <v>4212</v>
      </c>
      <c r="G594" s="23" t="s">
        <v>2670</v>
      </c>
      <c r="H594" s="51">
        <v>43749</v>
      </c>
      <c r="I594" s="5" t="s">
        <v>1418</v>
      </c>
      <c r="J594" s="5" t="s">
        <v>821</v>
      </c>
      <c r="K594" s="30" t="s">
        <v>282</v>
      </c>
    </row>
    <row r="595" spans="1:11" ht="30" x14ac:dyDescent="0.25">
      <c r="A595" s="3" t="s">
        <v>6</v>
      </c>
      <c r="B595" s="5" t="s">
        <v>284</v>
      </c>
      <c r="C595" s="6" t="s">
        <v>19</v>
      </c>
      <c r="D595" s="24">
        <v>32574</v>
      </c>
      <c r="E595" s="41" t="s">
        <v>44</v>
      </c>
      <c r="F595" s="38">
        <v>25975</v>
      </c>
      <c r="G595" s="23" t="s">
        <v>1712</v>
      </c>
      <c r="H595" s="51">
        <v>43748</v>
      </c>
      <c r="I595" s="5" t="s">
        <v>1421</v>
      </c>
      <c r="J595" s="8" t="s">
        <v>3433</v>
      </c>
      <c r="K595" s="30" t="s">
        <v>3432</v>
      </c>
    </row>
    <row r="596" spans="1:11" ht="30" x14ac:dyDescent="0.25">
      <c r="A596" s="3" t="s">
        <v>6</v>
      </c>
      <c r="B596" s="5" t="s">
        <v>285</v>
      </c>
      <c r="C596" s="4" t="s">
        <v>26</v>
      </c>
      <c r="D596" s="24">
        <v>312860</v>
      </c>
      <c r="E596" s="40" t="s">
        <v>1056</v>
      </c>
      <c r="F596" s="38">
        <v>280625</v>
      </c>
      <c r="G596" s="23" t="s">
        <v>2670</v>
      </c>
      <c r="H596" s="51">
        <v>43748</v>
      </c>
      <c r="I596" s="5" t="s">
        <v>1422</v>
      </c>
      <c r="J596" s="5" t="s">
        <v>821</v>
      </c>
      <c r="K596" s="30" t="s">
        <v>286</v>
      </c>
    </row>
    <row r="597" spans="1:11" ht="30" x14ac:dyDescent="0.25">
      <c r="A597" s="3" t="s">
        <v>6</v>
      </c>
      <c r="B597" s="5" t="s">
        <v>287</v>
      </c>
      <c r="C597" s="6" t="s">
        <v>19</v>
      </c>
      <c r="D597" s="24">
        <v>346454</v>
      </c>
      <c r="E597" s="4" t="s">
        <v>1058</v>
      </c>
      <c r="F597" s="59" t="s">
        <v>3910</v>
      </c>
      <c r="G597" s="23" t="s">
        <v>2632</v>
      </c>
      <c r="H597" s="51">
        <v>43748</v>
      </c>
      <c r="I597" s="5" t="s">
        <v>1423</v>
      </c>
      <c r="J597" s="5" t="s">
        <v>821</v>
      </c>
      <c r="K597" s="30" t="s">
        <v>288</v>
      </c>
    </row>
    <row r="598" spans="1:11" ht="30" x14ac:dyDescent="0.25">
      <c r="A598" s="3" t="s">
        <v>6</v>
      </c>
      <c r="B598" s="5" t="s">
        <v>289</v>
      </c>
      <c r="C598" s="4" t="s">
        <v>26</v>
      </c>
      <c r="D598" s="24">
        <v>273948</v>
      </c>
      <c r="E598" s="40" t="s">
        <v>1058</v>
      </c>
      <c r="F598" s="38">
        <v>282465</v>
      </c>
      <c r="G598" s="23" t="s">
        <v>3426</v>
      </c>
      <c r="H598" s="51">
        <v>43748</v>
      </c>
      <c r="I598" s="5" t="s">
        <v>1424</v>
      </c>
      <c r="J598" s="8" t="s">
        <v>1482</v>
      </c>
      <c r="K598" s="30" t="s">
        <v>290</v>
      </c>
    </row>
    <row r="599" spans="1:11" ht="30" x14ac:dyDescent="0.25">
      <c r="A599" s="3" t="s">
        <v>6</v>
      </c>
      <c r="B599" s="5" t="s">
        <v>291</v>
      </c>
      <c r="C599" s="4" t="s">
        <v>1058</v>
      </c>
      <c r="D599" s="24">
        <v>110959</v>
      </c>
      <c r="E599" s="40" t="s">
        <v>1058</v>
      </c>
      <c r="F599" s="38">
        <v>104789</v>
      </c>
      <c r="G599" s="23" t="s">
        <v>3426</v>
      </c>
      <c r="H599" s="51">
        <v>43749</v>
      </c>
      <c r="I599" s="5" t="s">
        <v>1425</v>
      </c>
      <c r="J599" s="8" t="s">
        <v>1483</v>
      </c>
      <c r="K599" s="30" t="s">
        <v>292</v>
      </c>
    </row>
    <row r="600" spans="1:11" ht="30" x14ac:dyDescent="0.25">
      <c r="A600" s="3" t="s">
        <v>6</v>
      </c>
      <c r="B600" s="5" t="s">
        <v>293</v>
      </c>
      <c r="C600" s="7" t="s">
        <v>44</v>
      </c>
      <c r="D600" s="24">
        <v>124777</v>
      </c>
      <c r="E600" s="7" t="s">
        <v>44</v>
      </c>
      <c r="F600" s="38">
        <v>153962</v>
      </c>
      <c r="G600" s="23" t="s">
        <v>1712</v>
      </c>
      <c r="H600" s="51">
        <v>43748</v>
      </c>
      <c r="I600" s="5" t="s">
        <v>1426</v>
      </c>
      <c r="J600" s="8" t="s">
        <v>1484</v>
      </c>
      <c r="K600" s="30" t="s">
        <v>294</v>
      </c>
    </row>
    <row r="601" spans="1:11" ht="30" x14ac:dyDescent="0.25">
      <c r="A601" s="3" t="s">
        <v>6</v>
      </c>
      <c r="B601" s="5" t="s">
        <v>295</v>
      </c>
      <c r="C601" s="4" t="s">
        <v>1056</v>
      </c>
      <c r="D601" s="24">
        <v>34500</v>
      </c>
      <c r="E601" s="4" t="s">
        <v>1058</v>
      </c>
      <c r="F601" s="38">
        <v>19752</v>
      </c>
      <c r="G601" s="23" t="s">
        <v>2632</v>
      </c>
      <c r="H601" s="51">
        <v>43749</v>
      </c>
      <c r="I601" s="5" t="s">
        <v>1427</v>
      </c>
      <c r="J601" s="5" t="s">
        <v>821</v>
      </c>
      <c r="K601" s="30" t="s">
        <v>296</v>
      </c>
    </row>
    <row r="602" spans="1:11" ht="30" x14ac:dyDescent="0.25">
      <c r="A602" s="9" t="s">
        <v>6</v>
      </c>
      <c r="B602" s="27" t="s">
        <v>297</v>
      </c>
      <c r="C602" s="4" t="s">
        <v>1056</v>
      </c>
      <c r="D602" s="28">
        <v>39903</v>
      </c>
      <c r="E602" s="40" t="s">
        <v>1056</v>
      </c>
      <c r="F602" s="38" t="s">
        <v>12</v>
      </c>
      <c r="G602" s="23" t="s">
        <v>2670</v>
      </c>
      <c r="H602" s="51">
        <v>43749</v>
      </c>
      <c r="I602" s="27" t="s">
        <v>1428</v>
      </c>
      <c r="J602" s="27" t="s">
        <v>821</v>
      </c>
      <c r="K602" s="29" t="s">
        <v>298</v>
      </c>
    </row>
    <row r="603" spans="1:11" ht="30" x14ac:dyDescent="0.25">
      <c r="A603" s="3" t="s">
        <v>6</v>
      </c>
      <c r="B603" s="27" t="s">
        <v>299</v>
      </c>
      <c r="C603" s="4" t="s">
        <v>1056</v>
      </c>
      <c r="D603" s="24">
        <v>37250</v>
      </c>
      <c r="E603" s="40" t="s">
        <v>1058</v>
      </c>
      <c r="F603" s="38">
        <v>8384</v>
      </c>
      <c r="G603" s="23" t="s">
        <v>3426</v>
      </c>
      <c r="H603" s="51">
        <v>43749</v>
      </c>
      <c r="I603" s="5" t="s">
        <v>1429</v>
      </c>
      <c r="J603" s="8" t="s">
        <v>1485</v>
      </c>
      <c r="K603" s="11" t="s">
        <v>300</v>
      </c>
    </row>
    <row r="604" spans="1:11" ht="30" x14ac:dyDescent="0.25">
      <c r="A604" s="3" t="s">
        <v>6</v>
      </c>
      <c r="B604" s="5" t="s">
        <v>301</v>
      </c>
      <c r="C604" s="4" t="s">
        <v>26</v>
      </c>
      <c r="D604" s="24">
        <v>768681</v>
      </c>
      <c r="E604" s="40" t="s">
        <v>26</v>
      </c>
      <c r="F604" s="38">
        <v>768681</v>
      </c>
      <c r="G604" s="23" t="s">
        <v>2904</v>
      </c>
      <c r="H604" s="51">
        <v>43748</v>
      </c>
      <c r="I604" s="5" t="s">
        <v>1430</v>
      </c>
      <c r="J604" s="8" t="s">
        <v>1486</v>
      </c>
      <c r="K604" s="30" t="s">
        <v>302</v>
      </c>
    </row>
    <row r="605" spans="1:11" ht="30" x14ac:dyDescent="0.25">
      <c r="A605" s="3" t="s">
        <v>6</v>
      </c>
      <c r="B605" s="5" t="s">
        <v>303</v>
      </c>
      <c r="C605" s="4" t="s">
        <v>26</v>
      </c>
      <c r="D605" s="24">
        <v>21789</v>
      </c>
      <c r="E605" s="40" t="s">
        <v>26</v>
      </c>
      <c r="F605" s="38">
        <v>12752</v>
      </c>
      <c r="G605" s="23" t="s">
        <v>2904</v>
      </c>
      <c r="H605" s="51">
        <v>43748</v>
      </c>
      <c r="I605" s="5" t="s">
        <v>1431</v>
      </c>
      <c r="J605" s="8" t="s">
        <v>1487</v>
      </c>
      <c r="K605" s="30" t="s">
        <v>304</v>
      </c>
    </row>
    <row r="606" spans="1:11" ht="30" x14ac:dyDescent="0.25">
      <c r="A606" s="3" t="s">
        <v>6</v>
      </c>
      <c r="B606" s="5" t="s">
        <v>305</v>
      </c>
      <c r="C606" s="4" t="s">
        <v>1058</v>
      </c>
      <c r="D606" s="24">
        <v>49582</v>
      </c>
      <c r="E606" s="40" t="s">
        <v>26</v>
      </c>
      <c r="F606" s="38">
        <v>54243</v>
      </c>
      <c r="G606" s="23" t="s">
        <v>3826</v>
      </c>
      <c r="H606" s="51">
        <v>43749</v>
      </c>
      <c r="I606" s="5" t="s">
        <v>1432</v>
      </c>
      <c r="J606" s="5" t="s">
        <v>821</v>
      </c>
      <c r="K606" s="30" t="s">
        <v>306</v>
      </c>
    </row>
    <row r="607" spans="1:11" x14ac:dyDescent="0.25">
      <c r="A607" s="3" t="s">
        <v>6</v>
      </c>
      <c r="B607" s="27" t="s">
        <v>307</v>
      </c>
      <c r="C607" s="4" t="s">
        <v>1058</v>
      </c>
      <c r="D607" s="24">
        <v>146101</v>
      </c>
      <c r="E607" s="41" t="s">
        <v>44</v>
      </c>
      <c r="F607" s="38">
        <v>60987</v>
      </c>
      <c r="G607" s="23" t="s">
        <v>3820</v>
      </c>
      <c r="H607" s="51">
        <v>43749</v>
      </c>
      <c r="I607" s="5" t="s">
        <v>1433</v>
      </c>
      <c r="J607" s="8" t="s">
        <v>1489</v>
      </c>
      <c r="K607" s="30" t="s">
        <v>308</v>
      </c>
    </row>
    <row r="608" spans="1:11" ht="30" x14ac:dyDescent="0.25">
      <c r="A608" s="3" t="s">
        <v>6</v>
      </c>
      <c r="B608" s="27" t="s">
        <v>309</v>
      </c>
      <c r="C608" s="4" t="s">
        <v>1058</v>
      </c>
      <c r="D608" s="24">
        <v>5021</v>
      </c>
      <c r="E608" s="40" t="s">
        <v>1058</v>
      </c>
      <c r="F608" s="38">
        <v>11857</v>
      </c>
      <c r="G608" s="23" t="s">
        <v>3426</v>
      </c>
      <c r="H608" s="51">
        <v>43749</v>
      </c>
      <c r="I608" s="5" t="s">
        <v>1434</v>
      </c>
      <c r="J608" s="8" t="s">
        <v>1488</v>
      </c>
      <c r="K608" s="30" t="s">
        <v>310</v>
      </c>
    </row>
    <row r="609" spans="1:11" ht="30" x14ac:dyDescent="0.25">
      <c r="A609" s="3" t="s">
        <v>6</v>
      </c>
      <c r="B609" s="5" t="s">
        <v>311</v>
      </c>
      <c r="C609" s="6" t="s">
        <v>19</v>
      </c>
      <c r="D609" s="24">
        <v>458921</v>
      </c>
      <c r="E609" s="40" t="s">
        <v>26</v>
      </c>
      <c r="F609" s="59" t="s">
        <v>3911</v>
      </c>
      <c r="G609" s="23" t="s">
        <v>2904</v>
      </c>
      <c r="H609" s="51">
        <v>43748</v>
      </c>
      <c r="I609" s="5" t="s">
        <v>1435</v>
      </c>
      <c r="J609" s="5" t="s">
        <v>821</v>
      </c>
      <c r="K609" s="26"/>
    </row>
    <row r="610" spans="1:11" ht="30" x14ac:dyDescent="0.25">
      <c r="A610" s="3" t="s">
        <v>6</v>
      </c>
      <c r="B610" s="27" t="s">
        <v>312</v>
      </c>
      <c r="C610" s="4" t="s">
        <v>1058</v>
      </c>
      <c r="D610" s="24">
        <v>59710</v>
      </c>
      <c r="E610" s="40" t="s">
        <v>1058</v>
      </c>
      <c r="F610" s="38">
        <v>47583</v>
      </c>
      <c r="G610" s="23" t="s">
        <v>3426</v>
      </c>
      <c r="H610" s="51">
        <v>43749</v>
      </c>
      <c r="I610" s="5" t="s">
        <v>1436</v>
      </c>
      <c r="J610" s="8" t="s">
        <v>1491</v>
      </c>
      <c r="K610" s="30" t="s">
        <v>313</v>
      </c>
    </row>
    <row r="611" spans="1:11" ht="30" x14ac:dyDescent="0.25">
      <c r="A611" s="3" t="s">
        <v>6</v>
      </c>
      <c r="B611" s="27" t="s">
        <v>314</v>
      </c>
      <c r="C611" s="6" t="s">
        <v>19</v>
      </c>
      <c r="D611" s="24">
        <v>32382</v>
      </c>
      <c r="E611" s="41" t="s">
        <v>44</v>
      </c>
      <c r="F611" s="38">
        <v>29676</v>
      </c>
      <c r="G611" s="23" t="s">
        <v>1712</v>
      </c>
      <c r="H611" s="51">
        <v>43748</v>
      </c>
      <c r="I611" s="5" t="s">
        <v>1437</v>
      </c>
      <c r="J611" s="5" t="s">
        <v>821</v>
      </c>
      <c r="K611" s="30" t="s">
        <v>3434</v>
      </c>
    </row>
    <row r="612" spans="1:11" ht="30" x14ac:dyDescent="0.25">
      <c r="A612" s="3" t="s">
        <v>6</v>
      </c>
      <c r="B612" s="27" t="s">
        <v>315</v>
      </c>
      <c r="C612" s="4" t="s">
        <v>1056</v>
      </c>
      <c r="D612" s="24">
        <v>23500</v>
      </c>
      <c r="E612" s="40" t="s">
        <v>1058</v>
      </c>
      <c r="F612" s="38">
        <v>45761</v>
      </c>
      <c r="G612" s="23" t="s">
        <v>3426</v>
      </c>
      <c r="H612" s="51">
        <v>43749</v>
      </c>
      <c r="I612" s="5" t="s">
        <v>1438</v>
      </c>
      <c r="J612" s="8" t="s">
        <v>1492</v>
      </c>
      <c r="K612" s="30" t="s">
        <v>316</v>
      </c>
    </row>
    <row r="613" spans="1:11" ht="30" x14ac:dyDescent="0.25">
      <c r="A613" s="3" t="s">
        <v>6</v>
      </c>
      <c r="B613" s="27" t="s">
        <v>317</v>
      </c>
      <c r="C613" s="4" t="s">
        <v>1056</v>
      </c>
      <c r="D613" s="24">
        <v>350644</v>
      </c>
      <c r="E613" s="4" t="s">
        <v>1058</v>
      </c>
      <c r="F613" s="59" t="s">
        <v>3912</v>
      </c>
      <c r="G613" s="23" t="s">
        <v>2632</v>
      </c>
      <c r="H613" s="51">
        <v>43749</v>
      </c>
      <c r="I613" s="5" t="s">
        <v>1439</v>
      </c>
      <c r="J613" s="5" t="s">
        <v>821</v>
      </c>
      <c r="K613" s="11" t="s">
        <v>318</v>
      </c>
    </row>
    <row r="614" spans="1:11" ht="30" x14ac:dyDescent="0.25">
      <c r="A614" s="3" t="s">
        <v>6</v>
      </c>
      <c r="B614" s="27" t="s">
        <v>319</v>
      </c>
      <c r="C614" s="4" t="s">
        <v>1056</v>
      </c>
      <c r="D614" s="24">
        <v>258678</v>
      </c>
      <c r="E614" s="4" t="s">
        <v>1058</v>
      </c>
      <c r="F614" s="38" t="s">
        <v>12</v>
      </c>
      <c r="G614" s="23" t="s">
        <v>2632</v>
      </c>
      <c r="H614" s="51">
        <v>43749</v>
      </c>
      <c r="I614" s="5" t="s">
        <v>1440</v>
      </c>
      <c r="J614" s="5" t="s">
        <v>821</v>
      </c>
      <c r="K614" s="30" t="s">
        <v>320</v>
      </c>
    </row>
    <row r="615" spans="1:11" ht="30" x14ac:dyDescent="0.25">
      <c r="A615" s="3" t="s">
        <v>6</v>
      </c>
      <c r="B615" s="27" t="s">
        <v>321</v>
      </c>
      <c r="C615" s="4" t="s">
        <v>1058</v>
      </c>
      <c r="D615" s="24">
        <v>75798</v>
      </c>
      <c r="E615" s="4" t="s">
        <v>1058</v>
      </c>
      <c r="F615" s="59" t="s">
        <v>3913</v>
      </c>
      <c r="G615" s="23" t="s">
        <v>4230</v>
      </c>
      <c r="H615" s="51">
        <v>43749</v>
      </c>
      <c r="I615" s="5" t="s">
        <v>1441</v>
      </c>
      <c r="J615" s="8" t="s">
        <v>1493</v>
      </c>
      <c r="K615" s="30" t="s">
        <v>322</v>
      </c>
    </row>
    <row r="616" spans="1:11" x14ac:dyDescent="0.25">
      <c r="A616" s="3" t="s">
        <v>6</v>
      </c>
      <c r="B616" s="27" t="s">
        <v>323</v>
      </c>
      <c r="C616" s="4" t="s">
        <v>1056</v>
      </c>
      <c r="D616" s="24">
        <v>767208</v>
      </c>
      <c r="E616" s="41" t="s">
        <v>44</v>
      </c>
      <c r="F616" s="38">
        <v>765098</v>
      </c>
      <c r="G616" s="23" t="s">
        <v>3820</v>
      </c>
      <c r="H616" s="51">
        <v>43749</v>
      </c>
      <c r="I616" s="5" t="s">
        <v>1442</v>
      </c>
      <c r="J616" s="8" t="s">
        <v>1490</v>
      </c>
      <c r="K616" s="30" t="s">
        <v>324</v>
      </c>
    </row>
    <row r="617" spans="1:11" ht="30" x14ac:dyDescent="0.25">
      <c r="A617" s="3" t="s">
        <v>6</v>
      </c>
      <c r="B617" s="5" t="s">
        <v>325</v>
      </c>
      <c r="C617" s="4" t="s">
        <v>26</v>
      </c>
      <c r="D617" s="24">
        <v>105859</v>
      </c>
      <c r="E617" s="40" t="s">
        <v>26</v>
      </c>
      <c r="F617" s="38">
        <v>162663</v>
      </c>
      <c r="G617" s="23" t="s">
        <v>2904</v>
      </c>
      <c r="H617" s="51">
        <v>43748</v>
      </c>
      <c r="I617" s="5" t="s">
        <v>1443</v>
      </c>
      <c r="J617" s="8" t="s">
        <v>1494</v>
      </c>
      <c r="K617" s="30" t="s">
        <v>326</v>
      </c>
    </row>
    <row r="618" spans="1:11" ht="30" x14ac:dyDescent="0.25">
      <c r="A618" s="3" t="s">
        <v>6</v>
      </c>
      <c r="B618" s="27" t="s">
        <v>327</v>
      </c>
      <c r="C618" s="4" t="s">
        <v>1058</v>
      </c>
      <c r="D618" s="24">
        <v>191881</v>
      </c>
      <c r="E618" s="40" t="s">
        <v>1058</v>
      </c>
      <c r="F618" s="38">
        <v>161207</v>
      </c>
      <c r="G618" s="23" t="s">
        <v>3426</v>
      </c>
      <c r="H618" s="51">
        <v>43749</v>
      </c>
      <c r="I618" s="5" t="s">
        <v>1444</v>
      </c>
      <c r="J618" s="5" t="s">
        <v>821</v>
      </c>
      <c r="K618" s="30" t="s">
        <v>3827</v>
      </c>
    </row>
    <row r="619" spans="1:11" ht="30" x14ac:dyDescent="0.25">
      <c r="A619" s="3" t="s">
        <v>6</v>
      </c>
      <c r="B619" s="27" t="s">
        <v>328</v>
      </c>
      <c r="C619" s="4" t="s">
        <v>1056</v>
      </c>
      <c r="D619" s="24">
        <v>18166</v>
      </c>
      <c r="E619" s="40" t="s">
        <v>1056</v>
      </c>
      <c r="F619" s="38">
        <v>18166</v>
      </c>
      <c r="G619" s="23" t="s">
        <v>2670</v>
      </c>
      <c r="H619" s="51">
        <v>43749</v>
      </c>
      <c r="I619" s="5" t="s">
        <v>329</v>
      </c>
      <c r="J619" s="5" t="s">
        <v>821</v>
      </c>
      <c r="K619" s="30" t="s">
        <v>330</v>
      </c>
    </row>
    <row r="620" spans="1:11" ht="30" x14ac:dyDescent="0.25">
      <c r="A620" s="3" t="s">
        <v>6</v>
      </c>
      <c r="B620" s="27" t="s">
        <v>331</v>
      </c>
      <c r="C620" s="4" t="s">
        <v>1058</v>
      </c>
      <c r="D620" s="24">
        <v>68203</v>
      </c>
      <c r="E620" s="4" t="s">
        <v>1058</v>
      </c>
      <c r="F620" s="59" t="s">
        <v>3914</v>
      </c>
      <c r="G620" s="23" t="s">
        <v>2775</v>
      </c>
      <c r="H620" s="51">
        <v>43749</v>
      </c>
      <c r="I620" s="5" t="s">
        <v>332</v>
      </c>
      <c r="J620" s="5" t="s">
        <v>821</v>
      </c>
      <c r="K620" s="30" t="s">
        <v>333</v>
      </c>
    </row>
    <row r="621" spans="1:11" x14ac:dyDescent="0.25">
      <c r="A621" s="3" t="s">
        <v>6</v>
      </c>
      <c r="B621" s="27" t="s">
        <v>334</v>
      </c>
      <c r="C621" s="4" t="s">
        <v>1058</v>
      </c>
      <c r="D621" s="24">
        <v>47353</v>
      </c>
      <c r="E621" s="39" t="s">
        <v>19</v>
      </c>
      <c r="F621" s="59">
        <v>47353</v>
      </c>
      <c r="G621" s="23" t="s">
        <v>20</v>
      </c>
      <c r="H621" s="51"/>
      <c r="I621" s="5" t="s">
        <v>335</v>
      </c>
      <c r="J621" s="5" t="s">
        <v>821</v>
      </c>
      <c r="K621" s="30" t="s">
        <v>336</v>
      </c>
    </row>
    <row r="622" spans="1:11" ht="30" x14ac:dyDescent="0.25">
      <c r="A622" s="3" t="s">
        <v>6</v>
      </c>
      <c r="B622" s="35" t="s">
        <v>337</v>
      </c>
      <c r="C622" s="4" t="s">
        <v>1058</v>
      </c>
      <c r="D622" s="24">
        <v>99149</v>
      </c>
      <c r="E622" s="40" t="s">
        <v>1058</v>
      </c>
      <c r="F622" s="38">
        <v>99149</v>
      </c>
      <c r="G622" s="23" t="s">
        <v>3426</v>
      </c>
      <c r="H622" s="51">
        <v>43749</v>
      </c>
      <c r="I622" s="5" t="s">
        <v>338</v>
      </c>
      <c r="J622" s="5" t="s">
        <v>821</v>
      </c>
      <c r="K622" s="30" t="s">
        <v>340</v>
      </c>
    </row>
    <row r="623" spans="1:11" ht="30" x14ac:dyDescent="0.25">
      <c r="A623" s="3" t="s">
        <v>6</v>
      </c>
      <c r="B623" s="5" t="s">
        <v>341</v>
      </c>
      <c r="C623" s="4" t="s">
        <v>1056</v>
      </c>
      <c r="D623" s="24">
        <v>179137</v>
      </c>
      <c r="E623" s="4" t="s">
        <v>26</v>
      </c>
      <c r="F623" s="38">
        <v>179137</v>
      </c>
      <c r="G623" s="23" t="s">
        <v>3816</v>
      </c>
      <c r="H623" s="51">
        <v>43749</v>
      </c>
      <c r="I623" s="5" t="s">
        <v>641</v>
      </c>
      <c r="J623" s="8" t="s">
        <v>339</v>
      </c>
      <c r="K623" s="30" t="s">
        <v>640</v>
      </c>
    </row>
    <row r="624" spans="1:11" x14ac:dyDescent="0.25">
      <c r="A624" s="3" t="s">
        <v>6</v>
      </c>
      <c r="B624" s="27" t="s">
        <v>342</v>
      </c>
      <c r="C624" s="4" t="s">
        <v>1058</v>
      </c>
      <c r="D624" s="24">
        <v>206335</v>
      </c>
      <c r="E624" s="41" t="s">
        <v>44</v>
      </c>
      <c r="F624" s="38">
        <v>206335</v>
      </c>
      <c r="G624" s="23" t="s">
        <v>3820</v>
      </c>
      <c r="H624" s="51">
        <v>43749</v>
      </c>
      <c r="I624" s="5" t="s">
        <v>643</v>
      </c>
      <c r="J624" s="5" t="s">
        <v>821</v>
      </c>
      <c r="K624" s="30" t="s">
        <v>642</v>
      </c>
    </row>
    <row r="625" spans="1:11" ht="30" x14ac:dyDescent="0.25">
      <c r="A625" s="3" t="s">
        <v>6</v>
      </c>
      <c r="B625" s="27" t="s">
        <v>343</v>
      </c>
      <c r="C625" s="4" t="s">
        <v>1058</v>
      </c>
      <c r="D625" s="24">
        <v>288628</v>
      </c>
      <c r="E625" s="4" t="s">
        <v>1058</v>
      </c>
      <c r="F625" s="38">
        <v>288628</v>
      </c>
      <c r="G625" s="23" t="s">
        <v>2632</v>
      </c>
      <c r="H625" s="51">
        <v>43749</v>
      </c>
      <c r="I625" s="5" t="s">
        <v>645</v>
      </c>
      <c r="J625" s="5" t="s">
        <v>821</v>
      </c>
      <c r="K625" s="30" t="s">
        <v>644</v>
      </c>
    </row>
    <row r="626" spans="1:11" ht="30" x14ac:dyDescent="0.25">
      <c r="A626" s="3" t="s">
        <v>6</v>
      </c>
      <c r="B626" s="27" t="s">
        <v>344</v>
      </c>
      <c r="C626" s="4" t="s">
        <v>1058</v>
      </c>
      <c r="D626" s="24">
        <v>1095</v>
      </c>
      <c r="E626" s="4" t="s">
        <v>1058</v>
      </c>
      <c r="F626" s="38">
        <v>1095</v>
      </c>
      <c r="G626" s="23" t="s">
        <v>2632</v>
      </c>
      <c r="H626" s="51">
        <v>43749</v>
      </c>
      <c r="I626" s="5" t="s">
        <v>647</v>
      </c>
      <c r="J626" s="5" t="s">
        <v>821</v>
      </c>
      <c r="K626" s="30" t="s">
        <v>646</v>
      </c>
    </row>
    <row r="627" spans="1:11" ht="30" x14ac:dyDescent="0.25">
      <c r="A627" s="3" t="s">
        <v>6</v>
      </c>
      <c r="B627" s="27" t="s">
        <v>345</v>
      </c>
      <c r="C627" s="4" t="s">
        <v>1058</v>
      </c>
      <c r="D627" s="24">
        <v>19569</v>
      </c>
      <c r="E627" s="4" t="s">
        <v>1058</v>
      </c>
      <c r="F627" s="38">
        <v>19569</v>
      </c>
      <c r="G627" s="23" t="s">
        <v>2632</v>
      </c>
      <c r="H627" s="51">
        <v>43749</v>
      </c>
      <c r="I627" s="5" t="s">
        <v>649</v>
      </c>
      <c r="J627" s="5" t="s">
        <v>821</v>
      </c>
      <c r="K627" s="30" t="s">
        <v>648</v>
      </c>
    </row>
    <row r="628" spans="1:11" ht="30" x14ac:dyDescent="0.25">
      <c r="A628" s="3" t="s">
        <v>6</v>
      </c>
      <c r="B628" s="27" t="s">
        <v>346</v>
      </c>
      <c r="C628" s="4" t="s">
        <v>1056</v>
      </c>
      <c r="D628" s="24">
        <v>21107</v>
      </c>
      <c r="E628" s="40" t="s">
        <v>1058</v>
      </c>
      <c r="F628" s="38">
        <v>21107</v>
      </c>
      <c r="G628" s="25" t="s">
        <v>2665</v>
      </c>
      <c r="H628" s="51">
        <v>43749</v>
      </c>
      <c r="I628" s="5" t="s">
        <v>650</v>
      </c>
      <c r="J628" s="8" t="s">
        <v>651</v>
      </c>
      <c r="K628" s="30" t="s">
        <v>652</v>
      </c>
    </row>
    <row r="629" spans="1:11" ht="30" x14ac:dyDescent="0.25">
      <c r="A629" s="3" t="s">
        <v>6</v>
      </c>
      <c r="B629" s="27" t="s">
        <v>347</v>
      </c>
      <c r="C629" s="4" t="s">
        <v>1056</v>
      </c>
      <c r="D629" s="24">
        <v>202764</v>
      </c>
      <c r="E629" s="40" t="s">
        <v>1056</v>
      </c>
      <c r="F629" s="59" t="s">
        <v>3915</v>
      </c>
      <c r="G629" s="23" t="s">
        <v>2670</v>
      </c>
      <c r="H629" s="51">
        <v>43749</v>
      </c>
      <c r="I629" s="5" t="s">
        <v>654</v>
      </c>
      <c r="J629" s="5" t="s">
        <v>821</v>
      </c>
      <c r="K629" s="30" t="s">
        <v>653</v>
      </c>
    </row>
    <row r="630" spans="1:11" ht="30" x14ac:dyDescent="0.25">
      <c r="A630" s="3" t="s">
        <v>6</v>
      </c>
      <c r="B630" s="27" t="s">
        <v>348</v>
      </c>
      <c r="C630" s="4" t="s">
        <v>26</v>
      </c>
      <c r="D630" s="24">
        <v>38688</v>
      </c>
      <c r="E630" s="39" t="s">
        <v>19</v>
      </c>
      <c r="F630" s="38">
        <v>38688</v>
      </c>
      <c r="G630" s="23" t="s">
        <v>3427</v>
      </c>
      <c r="H630" s="51">
        <v>43748</v>
      </c>
      <c r="I630" s="5" t="s">
        <v>656</v>
      </c>
      <c r="J630" s="8" t="s">
        <v>655</v>
      </c>
      <c r="K630" s="30"/>
    </row>
    <row r="631" spans="1:11" ht="30" x14ac:dyDescent="0.25">
      <c r="A631" s="3" t="s">
        <v>6</v>
      </c>
      <c r="B631" s="27" t="s">
        <v>349</v>
      </c>
      <c r="C631" s="4" t="s">
        <v>1058</v>
      </c>
      <c r="D631" s="24">
        <v>444382</v>
      </c>
      <c r="E631" s="40" t="s">
        <v>1058</v>
      </c>
      <c r="F631" s="38">
        <v>444382</v>
      </c>
      <c r="G631" s="23" t="s">
        <v>3426</v>
      </c>
      <c r="H631" s="51">
        <v>43749</v>
      </c>
      <c r="I631" s="5" t="s">
        <v>659</v>
      </c>
      <c r="J631" s="8" t="s">
        <v>658</v>
      </c>
      <c r="K631" s="30" t="s">
        <v>657</v>
      </c>
    </row>
    <row r="632" spans="1:11" ht="30" x14ac:dyDescent="0.25">
      <c r="A632" s="3" t="s">
        <v>6</v>
      </c>
      <c r="B632" s="27" t="s">
        <v>350</v>
      </c>
      <c r="C632" s="4" t="s">
        <v>1058</v>
      </c>
      <c r="D632" s="24">
        <v>692365</v>
      </c>
      <c r="E632" s="4" t="s">
        <v>1058</v>
      </c>
      <c r="F632" s="59" t="s">
        <v>3916</v>
      </c>
      <c r="G632" s="23" t="s">
        <v>2632</v>
      </c>
      <c r="H632" s="51">
        <v>43749</v>
      </c>
      <c r="I632" s="5" t="s">
        <v>662</v>
      </c>
      <c r="J632" s="8" t="s">
        <v>661</v>
      </c>
      <c r="K632" s="30" t="s">
        <v>660</v>
      </c>
    </row>
    <row r="633" spans="1:11" ht="30" x14ac:dyDescent="0.25">
      <c r="A633" s="3" t="s">
        <v>6</v>
      </c>
      <c r="B633" s="27" t="s">
        <v>351</v>
      </c>
      <c r="C633" s="7" t="s">
        <v>44</v>
      </c>
      <c r="D633" s="24">
        <v>97980</v>
      </c>
      <c r="E633" s="7" t="s">
        <v>44</v>
      </c>
      <c r="F633" s="38">
        <v>97980</v>
      </c>
      <c r="G633" s="23" t="s">
        <v>1712</v>
      </c>
      <c r="H633" s="51">
        <v>43748</v>
      </c>
      <c r="I633" s="5" t="s">
        <v>665</v>
      </c>
      <c r="J633" s="8" t="s">
        <v>664</v>
      </c>
      <c r="K633" s="30" t="s">
        <v>663</v>
      </c>
    </row>
    <row r="634" spans="1:11" ht="30" x14ac:dyDescent="0.25">
      <c r="A634" s="3" t="s">
        <v>6</v>
      </c>
      <c r="B634" s="27" t="s">
        <v>352</v>
      </c>
      <c r="C634" s="4" t="s">
        <v>1056</v>
      </c>
      <c r="D634" s="24">
        <v>144157</v>
      </c>
      <c r="E634" s="40" t="s">
        <v>1056</v>
      </c>
      <c r="F634" s="59" t="s">
        <v>3917</v>
      </c>
      <c r="G634" s="23" t="s">
        <v>2670</v>
      </c>
      <c r="H634" s="51">
        <v>43749</v>
      </c>
      <c r="I634" s="5" t="s">
        <v>666</v>
      </c>
      <c r="J634" s="5" t="s">
        <v>821</v>
      </c>
      <c r="K634" s="30" t="s">
        <v>667</v>
      </c>
    </row>
    <row r="635" spans="1:11" ht="30" x14ac:dyDescent="0.25">
      <c r="A635" s="3" t="s">
        <v>6</v>
      </c>
      <c r="B635" s="27" t="s">
        <v>353</v>
      </c>
      <c r="C635" s="6" t="s">
        <v>19</v>
      </c>
      <c r="D635" s="24">
        <v>164219</v>
      </c>
      <c r="E635" s="41" t="s">
        <v>44</v>
      </c>
      <c r="F635" s="38">
        <v>164219</v>
      </c>
      <c r="G635" s="23" t="s">
        <v>1712</v>
      </c>
      <c r="H635" s="51">
        <v>43748</v>
      </c>
      <c r="I635" s="5" t="s">
        <v>668</v>
      </c>
      <c r="J635" s="5" t="s">
        <v>821</v>
      </c>
      <c r="K635" s="30" t="s">
        <v>3435</v>
      </c>
    </row>
    <row r="636" spans="1:11" ht="30" x14ac:dyDescent="0.25">
      <c r="A636" s="3" t="s">
        <v>6</v>
      </c>
      <c r="B636" s="27" t="s">
        <v>354</v>
      </c>
      <c r="C636" s="4" t="s">
        <v>1058</v>
      </c>
      <c r="D636" s="24">
        <v>219236</v>
      </c>
      <c r="E636" s="4" t="s">
        <v>1058</v>
      </c>
      <c r="F636" s="38">
        <v>219236</v>
      </c>
      <c r="G636" s="23" t="s">
        <v>2632</v>
      </c>
      <c r="H636" s="51">
        <v>43749</v>
      </c>
      <c r="I636" s="5" t="s">
        <v>669</v>
      </c>
      <c r="J636" s="5" t="s">
        <v>821</v>
      </c>
      <c r="K636" s="30" t="s">
        <v>670</v>
      </c>
    </row>
    <row r="637" spans="1:11" ht="30" x14ac:dyDescent="0.25">
      <c r="A637" s="3" t="s">
        <v>6</v>
      </c>
      <c r="B637" s="27" t="s">
        <v>355</v>
      </c>
      <c r="C637" s="4" t="s">
        <v>1058</v>
      </c>
      <c r="D637" s="24">
        <v>193089</v>
      </c>
      <c r="E637" s="4" t="s">
        <v>1058</v>
      </c>
      <c r="F637" s="38">
        <v>193089</v>
      </c>
      <c r="G637" s="23" t="s">
        <v>2632</v>
      </c>
      <c r="H637" s="51">
        <v>43749</v>
      </c>
      <c r="I637" s="5" t="s">
        <v>673</v>
      </c>
      <c r="J637" s="5" t="s">
        <v>821</v>
      </c>
      <c r="K637" s="30" t="s">
        <v>674</v>
      </c>
    </row>
    <row r="638" spans="1:11" ht="30" x14ac:dyDescent="0.25">
      <c r="A638" s="3" t="s">
        <v>6</v>
      </c>
      <c r="B638" s="27" t="s">
        <v>356</v>
      </c>
      <c r="C638" s="4" t="s">
        <v>1058</v>
      </c>
      <c r="D638" s="24">
        <v>487185</v>
      </c>
      <c r="E638" s="4" t="s">
        <v>1058</v>
      </c>
      <c r="F638" s="38">
        <v>487185</v>
      </c>
      <c r="G638" s="23" t="s">
        <v>2632</v>
      </c>
      <c r="H638" s="51">
        <v>43749</v>
      </c>
      <c r="I638" s="5" t="s">
        <v>676</v>
      </c>
      <c r="J638" s="5" t="s">
        <v>821</v>
      </c>
      <c r="K638" s="30" t="s">
        <v>675</v>
      </c>
    </row>
    <row r="639" spans="1:11" ht="30" x14ac:dyDescent="0.25">
      <c r="A639" s="3" t="s">
        <v>6</v>
      </c>
      <c r="B639" s="27" t="s">
        <v>357</v>
      </c>
      <c r="C639" s="4" t="s">
        <v>1058</v>
      </c>
      <c r="D639" s="24">
        <v>96566</v>
      </c>
      <c r="E639" s="4" t="s">
        <v>1058</v>
      </c>
      <c r="F639" s="59" t="s">
        <v>3918</v>
      </c>
      <c r="G639" s="23" t="s">
        <v>2632</v>
      </c>
      <c r="H639" s="51">
        <v>43749</v>
      </c>
      <c r="I639" s="5" t="s">
        <v>677</v>
      </c>
      <c r="J639" s="5" t="s">
        <v>821</v>
      </c>
      <c r="K639" s="30" t="s">
        <v>678</v>
      </c>
    </row>
    <row r="640" spans="1:11" ht="30" x14ac:dyDescent="0.25">
      <c r="A640" s="3" t="s">
        <v>6</v>
      </c>
      <c r="B640" s="27" t="s">
        <v>358</v>
      </c>
      <c r="C640" s="6" t="s">
        <v>19</v>
      </c>
      <c r="D640" s="24">
        <v>3502</v>
      </c>
      <c r="E640" s="4" t="s">
        <v>1058</v>
      </c>
      <c r="F640" s="38">
        <v>3502</v>
      </c>
      <c r="G640" s="23" t="s">
        <v>2632</v>
      </c>
      <c r="H640" s="51">
        <v>43748</v>
      </c>
      <c r="I640" s="5" t="s">
        <v>679</v>
      </c>
      <c r="J640" s="5" t="s">
        <v>821</v>
      </c>
      <c r="K640" s="30" t="s">
        <v>671</v>
      </c>
    </row>
    <row r="641" spans="1:11" ht="30" x14ac:dyDescent="0.25">
      <c r="A641" s="3" t="s">
        <v>6</v>
      </c>
      <c r="B641" s="27" t="s">
        <v>359</v>
      </c>
      <c r="C641" s="4" t="s">
        <v>1058</v>
      </c>
      <c r="D641" s="24">
        <v>488284</v>
      </c>
      <c r="E641" s="4" t="s">
        <v>1058</v>
      </c>
      <c r="F641" s="38">
        <v>488284</v>
      </c>
      <c r="G641" s="23" t="s">
        <v>2632</v>
      </c>
      <c r="H641" s="51">
        <v>43749</v>
      </c>
      <c r="I641" s="5" t="s">
        <v>682</v>
      </c>
      <c r="J641" s="8" t="s">
        <v>681</v>
      </c>
      <c r="K641" s="30" t="s">
        <v>680</v>
      </c>
    </row>
    <row r="642" spans="1:11" ht="30" x14ac:dyDescent="0.25">
      <c r="A642" s="3" t="s">
        <v>6</v>
      </c>
      <c r="B642" s="27" t="s">
        <v>360</v>
      </c>
      <c r="C642" s="4" t="s">
        <v>1058</v>
      </c>
      <c r="D642" s="24">
        <v>30492</v>
      </c>
      <c r="E642" s="4" t="s">
        <v>1058</v>
      </c>
      <c r="F642" s="38">
        <v>30492</v>
      </c>
      <c r="G642" s="23" t="s">
        <v>2632</v>
      </c>
      <c r="H642" s="51">
        <v>43749</v>
      </c>
      <c r="I642" s="5" t="s">
        <v>684</v>
      </c>
      <c r="J642" s="8" t="s">
        <v>683</v>
      </c>
      <c r="K642" s="30" t="s">
        <v>672</v>
      </c>
    </row>
    <row r="643" spans="1:11" x14ac:dyDescent="0.25">
      <c r="A643" s="3" t="s">
        <v>6</v>
      </c>
      <c r="B643" s="27" t="s">
        <v>361</v>
      </c>
      <c r="C643" s="6" t="s">
        <v>19</v>
      </c>
      <c r="D643" s="24">
        <v>39685</v>
      </c>
      <c r="E643" s="6" t="s">
        <v>19</v>
      </c>
      <c r="F643" s="38">
        <v>39685</v>
      </c>
      <c r="G643" s="23" t="s">
        <v>20</v>
      </c>
      <c r="H643" s="51">
        <v>43748</v>
      </c>
      <c r="I643" s="5" t="s">
        <v>685</v>
      </c>
      <c r="J643" s="5" t="s">
        <v>821</v>
      </c>
      <c r="K643" s="26"/>
    </row>
    <row r="644" spans="1:11" x14ac:dyDescent="0.25">
      <c r="A644" s="3" t="s">
        <v>6</v>
      </c>
      <c r="B644" s="27" t="s">
        <v>362</v>
      </c>
      <c r="C644" s="4" t="s">
        <v>1058</v>
      </c>
      <c r="D644" s="24">
        <v>13651</v>
      </c>
      <c r="E644" s="41" t="s">
        <v>44</v>
      </c>
      <c r="F644" s="38">
        <v>13651</v>
      </c>
      <c r="G644" s="23" t="s">
        <v>3820</v>
      </c>
      <c r="H644" s="51">
        <v>43749</v>
      </c>
      <c r="I644" s="5" t="s">
        <v>688</v>
      </c>
      <c r="J644" s="8" t="s">
        <v>686</v>
      </c>
      <c r="K644" s="30" t="s">
        <v>687</v>
      </c>
    </row>
    <row r="645" spans="1:11" ht="30" x14ac:dyDescent="0.25">
      <c r="A645" s="3" t="s">
        <v>6</v>
      </c>
      <c r="B645" s="27" t="s">
        <v>363</v>
      </c>
      <c r="C645" s="4" t="s">
        <v>1058</v>
      </c>
      <c r="D645" s="24">
        <v>27257</v>
      </c>
      <c r="E645" s="4" t="s">
        <v>1058</v>
      </c>
      <c r="F645" s="38">
        <v>27257</v>
      </c>
      <c r="G645" s="23" t="s">
        <v>2632</v>
      </c>
      <c r="H645" s="51">
        <v>43749</v>
      </c>
      <c r="I645" s="5" t="s">
        <v>692</v>
      </c>
      <c r="J645" s="5" t="s">
        <v>821</v>
      </c>
      <c r="K645" s="30" t="s">
        <v>691</v>
      </c>
    </row>
    <row r="646" spans="1:11" x14ac:dyDescent="0.25">
      <c r="A646" s="3" t="s">
        <v>6</v>
      </c>
      <c r="B646" s="27" t="s">
        <v>364</v>
      </c>
      <c r="C646" s="6" t="s">
        <v>19</v>
      </c>
      <c r="D646" s="24">
        <v>90693</v>
      </c>
      <c r="E646" s="6" t="s">
        <v>19</v>
      </c>
      <c r="F646" s="38">
        <v>90693</v>
      </c>
      <c r="G646" s="23" t="s">
        <v>20</v>
      </c>
      <c r="H646" s="51">
        <v>43748</v>
      </c>
      <c r="I646" s="5" t="s">
        <v>693</v>
      </c>
      <c r="J646" s="5" t="s">
        <v>821</v>
      </c>
      <c r="K646" s="30"/>
    </row>
    <row r="647" spans="1:11" ht="30" x14ac:dyDescent="0.25">
      <c r="A647" s="3" t="s">
        <v>6</v>
      </c>
      <c r="B647" s="27" t="s">
        <v>694</v>
      </c>
      <c r="C647" s="4" t="s">
        <v>1058</v>
      </c>
      <c r="D647" s="24">
        <v>44367</v>
      </c>
      <c r="E647" s="40" t="s">
        <v>1058</v>
      </c>
      <c r="F647" s="38">
        <v>44367</v>
      </c>
      <c r="G647" s="23" t="s">
        <v>3426</v>
      </c>
      <c r="H647" s="51">
        <v>43749</v>
      </c>
      <c r="I647" s="5" t="s">
        <v>696</v>
      </c>
      <c r="J647" s="8" t="s">
        <v>697</v>
      </c>
      <c r="K647" s="30" t="s">
        <v>695</v>
      </c>
    </row>
    <row r="648" spans="1:11" ht="30" x14ac:dyDescent="0.25">
      <c r="A648" s="3" t="s">
        <v>6</v>
      </c>
      <c r="B648" s="5" t="s">
        <v>365</v>
      </c>
      <c r="C648" s="4" t="s">
        <v>1058</v>
      </c>
      <c r="D648" s="24">
        <v>35370</v>
      </c>
      <c r="E648" s="40" t="s">
        <v>26</v>
      </c>
      <c r="F648" s="38">
        <v>35370</v>
      </c>
      <c r="G648" s="23" t="s">
        <v>3826</v>
      </c>
      <c r="H648" s="51">
        <v>43749</v>
      </c>
      <c r="I648" s="5" t="s">
        <v>698</v>
      </c>
      <c r="J648" s="8" t="s">
        <v>700</v>
      </c>
      <c r="K648" s="30" t="s">
        <v>699</v>
      </c>
    </row>
    <row r="649" spans="1:11" x14ac:dyDescent="0.25">
      <c r="A649" s="3" t="s">
        <v>6</v>
      </c>
      <c r="B649" s="27" t="s">
        <v>366</v>
      </c>
      <c r="C649" s="6" t="s">
        <v>19</v>
      </c>
      <c r="D649" s="24">
        <v>537799</v>
      </c>
      <c r="E649" s="6" t="s">
        <v>19</v>
      </c>
      <c r="F649" s="38">
        <v>537799</v>
      </c>
      <c r="G649" s="23" t="s">
        <v>20</v>
      </c>
      <c r="H649" s="51">
        <v>43748</v>
      </c>
      <c r="I649" s="5" t="s">
        <v>701</v>
      </c>
      <c r="J649" s="5" t="s">
        <v>821</v>
      </c>
      <c r="K649" s="30" t="s">
        <v>702</v>
      </c>
    </row>
    <row r="650" spans="1:11" x14ac:dyDescent="0.25">
      <c r="A650" s="3" t="s">
        <v>6</v>
      </c>
      <c r="B650" s="27" t="s">
        <v>367</v>
      </c>
      <c r="C650" s="6" t="s">
        <v>19</v>
      </c>
      <c r="D650" s="24">
        <v>26614</v>
      </c>
      <c r="E650" s="4" t="s">
        <v>1058</v>
      </c>
      <c r="F650" s="59" t="s">
        <v>3919</v>
      </c>
      <c r="G650" s="25" t="s">
        <v>2733</v>
      </c>
      <c r="H650" s="51">
        <v>43748</v>
      </c>
      <c r="I650" s="5" t="s">
        <v>704</v>
      </c>
      <c r="J650" s="5" t="s">
        <v>821</v>
      </c>
      <c r="K650" s="30" t="s">
        <v>703</v>
      </c>
    </row>
    <row r="651" spans="1:11" x14ac:dyDescent="0.25">
      <c r="A651" s="3" t="s">
        <v>6</v>
      </c>
      <c r="B651" s="27" t="s">
        <v>368</v>
      </c>
      <c r="C651" s="6" t="s">
        <v>19</v>
      </c>
      <c r="D651" s="24">
        <v>532060</v>
      </c>
      <c r="E651" s="6" t="s">
        <v>19</v>
      </c>
      <c r="F651" s="38" t="s">
        <v>12</v>
      </c>
      <c r="G651" s="23" t="s">
        <v>20</v>
      </c>
      <c r="H651" s="51">
        <v>43748</v>
      </c>
      <c r="I651" s="5" t="s">
        <v>705</v>
      </c>
      <c r="J651" s="5" t="s">
        <v>821</v>
      </c>
      <c r="K651" s="26"/>
    </row>
    <row r="652" spans="1:11" ht="30" x14ac:dyDescent="0.25">
      <c r="A652" s="3" t="s">
        <v>6</v>
      </c>
      <c r="B652" s="27" t="s">
        <v>369</v>
      </c>
      <c r="C652" s="4" t="s">
        <v>1058</v>
      </c>
      <c r="D652" s="24">
        <v>485338</v>
      </c>
      <c r="E652" s="40" t="s">
        <v>1058</v>
      </c>
      <c r="F652" s="59" t="s">
        <v>3920</v>
      </c>
      <c r="G652" s="23" t="s">
        <v>3426</v>
      </c>
      <c r="H652" s="51">
        <v>43749</v>
      </c>
      <c r="I652" s="5" t="s">
        <v>706</v>
      </c>
      <c r="J652" s="8" t="s">
        <v>707</v>
      </c>
      <c r="K652" s="30" t="s">
        <v>708</v>
      </c>
    </row>
    <row r="653" spans="1:11" ht="30" x14ac:dyDescent="0.25">
      <c r="A653" s="3" t="s">
        <v>6</v>
      </c>
      <c r="B653" s="27" t="s">
        <v>370</v>
      </c>
      <c r="C653" s="4" t="s">
        <v>1058</v>
      </c>
      <c r="D653" s="24">
        <v>252459</v>
      </c>
      <c r="E653" s="4" t="s">
        <v>1058</v>
      </c>
      <c r="F653" s="38">
        <v>252459</v>
      </c>
      <c r="G653" s="23" t="s">
        <v>2632</v>
      </c>
      <c r="H653" s="51">
        <v>43749</v>
      </c>
      <c r="I653" s="5" t="s">
        <v>710</v>
      </c>
      <c r="J653" s="5" t="s">
        <v>821</v>
      </c>
      <c r="K653" s="30" t="s">
        <v>709</v>
      </c>
    </row>
    <row r="654" spans="1:11" ht="30" x14ac:dyDescent="0.25">
      <c r="A654" s="3" t="s">
        <v>6</v>
      </c>
      <c r="B654" s="5" t="s">
        <v>371</v>
      </c>
      <c r="C654" s="6" t="s">
        <v>19</v>
      </c>
      <c r="D654" s="24">
        <v>289261</v>
      </c>
      <c r="E654" s="41" t="s">
        <v>44</v>
      </c>
      <c r="F654" s="38">
        <v>289261</v>
      </c>
      <c r="G654" s="23" t="s">
        <v>1712</v>
      </c>
      <c r="H654" s="51">
        <v>43748</v>
      </c>
      <c r="I654" s="5" t="s">
        <v>711</v>
      </c>
      <c r="J654" s="8" t="s">
        <v>3437</v>
      </c>
      <c r="K654" s="30" t="s">
        <v>3436</v>
      </c>
    </row>
    <row r="655" spans="1:11" ht="30" x14ac:dyDescent="0.25">
      <c r="A655" s="3" t="s">
        <v>6</v>
      </c>
      <c r="B655" s="27" t="s">
        <v>372</v>
      </c>
      <c r="C655" s="4" t="s">
        <v>1058</v>
      </c>
      <c r="D655" s="24">
        <v>14281</v>
      </c>
      <c r="E655" s="40" t="s">
        <v>1058</v>
      </c>
      <c r="F655" s="38">
        <v>14281</v>
      </c>
      <c r="G655" s="23" t="s">
        <v>3426</v>
      </c>
      <c r="H655" s="51">
        <v>43749</v>
      </c>
      <c r="I655" s="5" t="s">
        <v>713</v>
      </c>
      <c r="J655" s="5" t="s">
        <v>821</v>
      </c>
      <c r="K655" s="30" t="s">
        <v>712</v>
      </c>
    </row>
    <row r="656" spans="1:11" ht="30" x14ac:dyDescent="0.25">
      <c r="A656" s="3" t="s">
        <v>6</v>
      </c>
      <c r="B656" s="27" t="s">
        <v>373</v>
      </c>
      <c r="C656" s="4" t="s">
        <v>1058</v>
      </c>
      <c r="D656" s="24">
        <v>154483</v>
      </c>
      <c r="E656" s="4" t="s">
        <v>1058</v>
      </c>
      <c r="F656" s="38">
        <v>154483</v>
      </c>
      <c r="G656" s="23" t="s">
        <v>2632</v>
      </c>
      <c r="H656" s="51">
        <v>43744</v>
      </c>
      <c r="I656" s="5" t="s">
        <v>716</v>
      </c>
      <c r="J656" s="5" t="s">
        <v>821</v>
      </c>
      <c r="K656" s="30" t="s">
        <v>714</v>
      </c>
    </row>
    <row r="657" spans="1:11" ht="30" x14ac:dyDescent="0.25">
      <c r="A657" s="3" t="s">
        <v>6</v>
      </c>
      <c r="B657" s="27" t="s">
        <v>374</v>
      </c>
      <c r="C657" s="4" t="s">
        <v>1058</v>
      </c>
      <c r="D657" s="24">
        <v>79523</v>
      </c>
      <c r="E657" s="40" t="s">
        <v>1058</v>
      </c>
      <c r="F657" s="38">
        <v>79523</v>
      </c>
      <c r="G657" s="23" t="s">
        <v>3426</v>
      </c>
      <c r="H657" s="51">
        <v>43749</v>
      </c>
      <c r="I657" s="5" t="s">
        <v>4227</v>
      </c>
      <c r="J657" s="5" t="s">
        <v>821</v>
      </c>
      <c r="K657" s="30" t="s">
        <v>717</v>
      </c>
    </row>
    <row r="658" spans="1:11" ht="30" x14ac:dyDescent="0.25">
      <c r="A658" s="3" t="s">
        <v>6</v>
      </c>
      <c r="B658" s="27" t="s">
        <v>375</v>
      </c>
      <c r="C658" s="4" t="s">
        <v>1058</v>
      </c>
      <c r="D658" s="24">
        <v>651465</v>
      </c>
      <c r="E658" s="4" t="s">
        <v>1058</v>
      </c>
      <c r="F658" s="38">
        <v>651465</v>
      </c>
      <c r="G658" s="23" t="s">
        <v>2632</v>
      </c>
      <c r="H658" s="51">
        <v>43749</v>
      </c>
      <c r="I658" s="5" t="s">
        <v>718</v>
      </c>
      <c r="J658" s="5" t="s">
        <v>821</v>
      </c>
      <c r="K658" s="30" t="s">
        <v>719</v>
      </c>
    </row>
    <row r="659" spans="1:11" x14ac:dyDescent="0.25">
      <c r="A659" s="3" t="s">
        <v>6</v>
      </c>
      <c r="B659" s="27" t="s">
        <v>376</v>
      </c>
      <c r="C659" s="6" t="s">
        <v>19</v>
      </c>
      <c r="D659" s="24">
        <v>451220</v>
      </c>
      <c r="E659" s="6" t="s">
        <v>19</v>
      </c>
      <c r="F659" s="38">
        <v>451220</v>
      </c>
      <c r="G659" s="23" t="s">
        <v>20</v>
      </c>
      <c r="H659" s="51">
        <v>43748</v>
      </c>
      <c r="I659" s="5" t="s">
        <v>720</v>
      </c>
      <c r="J659" s="5" t="s">
        <v>821</v>
      </c>
      <c r="K659" s="26"/>
    </row>
    <row r="660" spans="1:11" ht="30" x14ac:dyDescent="0.25">
      <c r="A660" s="3" t="s">
        <v>6</v>
      </c>
      <c r="B660" s="27" t="s">
        <v>377</v>
      </c>
      <c r="C660" s="4" t="s">
        <v>1058</v>
      </c>
      <c r="D660" s="24">
        <v>533442</v>
      </c>
      <c r="E660" s="4" t="s">
        <v>1058</v>
      </c>
      <c r="F660" s="38">
        <v>533442</v>
      </c>
      <c r="G660" s="23" t="s">
        <v>2632</v>
      </c>
      <c r="H660" s="51">
        <v>43749</v>
      </c>
      <c r="I660" s="5" t="s">
        <v>721</v>
      </c>
      <c r="J660" s="5" t="s">
        <v>821</v>
      </c>
      <c r="K660" s="30" t="s">
        <v>722</v>
      </c>
    </row>
    <row r="661" spans="1:11" ht="30" x14ac:dyDescent="0.25">
      <c r="A661" s="3" t="s">
        <v>6</v>
      </c>
      <c r="B661" s="27" t="s">
        <v>378</v>
      </c>
      <c r="C661" s="4" t="s">
        <v>1058</v>
      </c>
      <c r="D661" s="24">
        <v>107866</v>
      </c>
      <c r="E661" s="40" t="s">
        <v>1058</v>
      </c>
      <c r="F661" s="38">
        <v>107866</v>
      </c>
      <c r="G661" s="23" t="s">
        <v>3426</v>
      </c>
      <c r="H661" s="51">
        <v>43749</v>
      </c>
      <c r="I661" s="5" t="s">
        <v>724</v>
      </c>
      <c r="J661" s="5" t="s">
        <v>821</v>
      </c>
      <c r="K661" s="30" t="s">
        <v>723</v>
      </c>
    </row>
    <row r="662" spans="1:11" ht="30" x14ac:dyDescent="0.25">
      <c r="A662" s="3" t="s">
        <v>6</v>
      </c>
      <c r="B662" s="5" t="s">
        <v>379</v>
      </c>
      <c r="C662" s="4" t="s">
        <v>1058</v>
      </c>
      <c r="D662" s="24">
        <v>137694</v>
      </c>
      <c r="E662" s="41" t="s">
        <v>44</v>
      </c>
      <c r="F662" s="59" t="s">
        <v>3921</v>
      </c>
      <c r="G662" s="23" t="s">
        <v>1712</v>
      </c>
      <c r="H662" s="51">
        <v>43749</v>
      </c>
      <c r="I662" s="5" t="s">
        <v>726</v>
      </c>
      <c r="J662" s="5" t="s">
        <v>821</v>
      </c>
      <c r="K662" s="30" t="s">
        <v>725</v>
      </c>
    </row>
    <row r="663" spans="1:11" x14ac:dyDescent="0.25">
      <c r="A663" s="3" t="s">
        <v>6</v>
      </c>
      <c r="B663" s="27" t="s">
        <v>380</v>
      </c>
      <c r="C663" s="6" t="s">
        <v>19</v>
      </c>
      <c r="D663" s="24">
        <v>276819</v>
      </c>
      <c r="E663" s="6" t="s">
        <v>19</v>
      </c>
      <c r="F663" s="38">
        <v>276819</v>
      </c>
      <c r="G663" s="23" t="s">
        <v>20</v>
      </c>
      <c r="H663" s="51">
        <v>43748</v>
      </c>
      <c r="I663" s="5" t="s">
        <v>727</v>
      </c>
      <c r="J663" s="5" t="s">
        <v>821</v>
      </c>
      <c r="K663" s="26"/>
    </row>
    <row r="664" spans="1:11" ht="30" x14ac:dyDescent="0.25">
      <c r="A664" s="3" t="s">
        <v>6</v>
      </c>
      <c r="B664" s="27" t="s">
        <v>381</v>
      </c>
      <c r="C664" s="4" t="s">
        <v>1058</v>
      </c>
      <c r="D664" s="24">
        <v>98607</v>
      </c>
      <c r="E664" s="4" t="s">
        <v>1058</v>
      </c>
      <c r="F664" s="59" t="s">
        <v>3922</v>
      </c>
      <c r="G664" s="23" t="s">
        <v>2632</v>
      </c>
      <c r="H664" s="51">
        <v>43749</v>
      </c>
      <c r="I664" s="5" t="s">
        <v>730</v>
      </c>
      <c r="J664" s="8" t="s">
        <v>728</v>
      </c>
      <c r="K664" s="30" t="s">
        <v>729</v>
      </c>
    </row>
    <row r="665" spans="1:11" x14ac:dyDescent="0.25">
      <c r="A665" s="3" t="s">
        <v>6</v>
      </c>
      <c r="B665" s="27" t="s">
        <v>382</v>
      </c>
      <c r="C665" s="6" t="s">
        <v>19</v>
      </c>
      <c r="D665" s="24">
        <v>16253</v>
      </c>
      <c r="E665" s="6" t="s">
        <v>19</v>
      </c>
      <c r="F665" s="38">
        <v>16253</v>
      </c>
      <c r="G665" s="23" t="s">
        <v>20</v>
      </c>
      <c r="H665" s="51">
        <v>43748</v>
      </c>
      <c r="I665" s="5" t="s">
        <v>731</v>
      </c>
      <c r="J665" s="5" t="s">
        <v>821</v>
      </c>
      <c r="K665" s="26"/>
    </row>
    <row r="666" spans="1:11" x14ac:dyDescent="0.25">
      <c r="A666" s="3" t="s">
        <v>6</v>
      </c>
      <c r="B666" s="27" t="s">
        <v>383</v>
      </c>
      <c r="C666" s="6" t="s">
        <v>19</v>
      </c>
      <c r="D666" s="24">
        <v>90823</v>
      </c>
      <c r="E666" s="4" t="s">
        <v>1058</v>
      </c>
      <c r="F666" s="38">
        <v>90823</v>
      </c>
      <c r="G666" s="25" t="s">
        <v>2733</v>
      </c>
      <c r="H666" s="51">
        <v>43748</v>
      </c>
      <c r="I666" s="5" t="s">
        <v>734</v>
      </c>
      <c r="J666" s="8" t="s">
        <v>732</v>
      </c>
      <c r="K666" s="30" t="s">
        <v>733</v>
      </c>
    </row>
    <row r="667" spans="1:11" ht="30" x14ac:dyDescent="0.25">
      <c r="A667" s="3" t="s">
        <v>6</v>
      </c>
      <c r="B667" s="27" t="s">
        <v>384</v>
      </c>
      <c r="C667" s="4" t="s">
        <v>1056</v>
      </c>
      <c r="D667" s="24">
        <v>151074</v>
      </c>
      <c r="E667" s="40" t="s">
        <v>1058</v>
      </c>
      <c r="F667" s="38">
        <v>151074</v>
      </c>
      <c r="G667" s="23" t="s">
        <v>3426</v>
      </c>
      <c r="H667" s="51">
        <v>43749</v>
      </c>
      <c r="I667" s="5" t="s">
        <v>736</v>
      </c>
      <c r="J667" s="5" t="s">
        <v>821</v>
      </c>
      <c r="K667" s="30" t="s">
        <v>735</v>
      </c>
    </row>
    <row r="668" spans="1:11" ht="30" x14ac:dyDescent="0.25">
      <c r="A668" s="3" t="s">
        <v>6</v>
      </c>
      <c r="B668" s="5" t="s">
        <v>385</v>
      </c>
      <c r="C668" s="4" t="s">
        <v>1056</v>
      </c>
      <c r="D668" s="24">
        <v>30290</v>
      </c>
      <c r="E668" s="41" t="s">
        <v>44</v>
      </c>
      <c r="F668" s="38">
        <v>30290</v>
      </c>
      <c r="G668" s="23" t="s">
        <v>1712</v>
      </c>
      <c r="H668" s="51">
        <v>43749</v>
      </c>
      <c r="I668" s="5" t="s">
        <v>739</v>
      </c>
      <c r="J668" s="8" t="s">
        <v>738</v>
      </c>
      <c r="K668" s="30" t="s">
        <v>737</v>
      </c>
    </row>
    <row r="669" spans="1:11" ht="30" x14ac:dyDescent="0.25">
      <c r="A669" s="3" t="s">
        <v>6</v>
      </c>
      <c r="B669" s="27" t="s">
        <v>386</v>
      </c>
      <c r="C669" s="4" t="s">
        <v>1058</v>
      </c>
      <c r="D669" s="24">
        <v>629761</v>
      </c>
      <c r="E669" s="4" t="s">
        <v>1058</v>
      </c>
      <c r="F669" s="38">
        <v>629761</v>
      </c>
      <c r="G669" s="23" t="s">
        <v>2632</v>
      </c>
      <c r="H669" s="51">
        <v>43749</v>
      </c>
      <c r="I669" s="5" t="s">
        <v>741</v>
      </c>
      <c r="J669" s="5" t="s">
        <v>821</v>
      </c>
      <c r="K669" s="30" t="s">
        <v>715</v>
      </c>
    </row>
    <row r="670" spans="1:11" ht="30" x14ac:dyDescent="0.25">
      <c r="A670" s="3" t="s">
        <v>6</v>
      </c>
      <c r="B670" s="5" t="s">
        <v>387</v>
      </c>
      <c r="C670" s="4" t="s">
        <v>1058</v>
      </c>
      <c r="D670" s="24">
        <v>190972</v>
      </c>
      <c r="E670" s="41" t="s">
        <v>44</v>
      </c>
      <c r="F670" s="59" t="s">
        <v>3923</v>
      </c>
      <c r="G670" s="23" t="s">
        <v>1712</v>
      </c>
      <c r="H670" s="51">
        <v>43749</v>
      </c>
      <c r="I670" s="5" t="s">
        <v>744</v>
      </c>
      <c r="J670" s="8" t="s">
        <v>743</v>
      </c>
      <c r="K670" s="30" t="s">
        <v>742</v>
      </c>
    </row>
    <row r="671" spans="1:11" ht="30" x14ac:dyDescent="0.25">
      <c r="A671" s="3" t="s">
        <v>6</v>
      </c>
      <c r="B671" s="27" t="s">
        <v>747</v>
      </c>
      <c r="C671" s="4" t="s">
        <v>1058</v>
      </c>
      <c r="D671" s="24">
        <v>806696</v>
      </c>
      <c r="E671" s="4" t="s">
        <v>1058</v>
      </c>
      <c r="F671" s="38">
        <v>806696</v>
      </c>
      <c r="G671" s="23" t="s">
        <v>2632</v>
      </c>
      <c r="H671" s="51">
        <v>43744</v>
      </c>
      <c r="I671" s="5" t="s">
        <v>746</v>
      </c>
      <c r="J671" s="5" t="s">
        <v>821</v>
      </c>
      <c r="K671" s="30" t="s">
        <v>745</v>
      </c>
    </row>
    <row r="672" spans="1:11" ht="30" x14ac:dyDescent="0.25">
      <c r="A672" s="3" t="s">
        <v>6</v>
      </c>
      <c r="B672" s="27" t="s">
        <v>388</v>
      </c>
      <c r="C672" s="4" t="s">
        <v>1058</v>
      </c>
      <c r="D672" s="24">
        <v>22210</v>
      </c>
      <c r="E672" s="40" t="s">
        <v>1058</v>
      </c>
      <c r="F672" s="38">
        <v>22210</v>
      </c>
      <c r="G672" s="23" t="s">
        <v>3426</v>
      </c>
      <c r="H672" s="51">
        <v>43749</v>
      </c>
      <c r="I672" s="5" t="s">
        <v>749</v>
      </c>
      <c r="J672" s="5" t="s">
        <v>821</v>
      </c>
      <c r="K672" s="30" t="s">
        <v>740</v>
      </c>
    </row>
    <row r="673" spans="1:11" ht="30" x14ac:dyDescent="0.25">
      <c r="A673" s="3" t="s">
        <v>6</v>
      </c>
      <c r="B673" s="5" t="s">
        <v>389</v>
      </c>
      <c r="C673" s="4" t="s">
        <v>26</v>
      </c>
      <c r="D673" s="24">
        <v>435898</v>
      </c>
      <c r="E673" s="41" t="s">
        <v>44</v>
      </c>
      <c r="F673" s="38">
        <v>435898</v>
      </c>
      <c r="G673" s="23" t="s">
        <v>1712</v>
      </c>
      <c r="H673" s="51">
        <v>43748</v>
      </c>
      <c r="I673" s="5" t="s">
        <v>750</v>
      </c>
      <c r="J673" s="5" t="s">
        <v>821</v>
      </c>
      <c r="K673" s="30" t="s">
        <v>751</v>
      </c>
    </row>
    <row r="674" spans="1:11" ht="30" x14ac:dyDescent="0.25">
      <c r="A674" s="3" t="s">
        <v>6</v>
      </c>
      <c r="B674" s="27" t="s">
        <v>390</v>
      </c>
      <c r="C674" s="4" t="s">
        <v>1058</v>
      </c>
      <c r="D674" s="24">
        <v>150575</v>
      </c>
      <c r="E674" s="40" t="s">
        <v>1058</v>
      </c>
      <c r="F674" s="38">
        <v>150575</v>
      </c>
      <c r="G674" s="23" t="s">
        <v>3426</v>
      </c>
      <c r="H674" s="51">
        <v>43749</v>
      </c>
      <c r="I674" s="5" t="s">
        <v>753</v>
      </c>
      <c r="J674" s="5" t="s">
        <v>821</v>
      </c>
      <c r="K674" s="30" t="s">
        <v>752</v>
      </c>
    </row>
    <row r="675" spans="1:11" ht="30" x14ac:dyDescent="0.25">
      <c r="A675" s="3" t="s">
        <v>6</v>
      </c>
      <c r="B675" s="27" t="s">
        <v>391</v>
      </c>
      <c r="C675" s="4" t="s">
        <v>1058</v>
      </c>
      <c r="D675" s="24">
        <v>86648</v>
      </c>
      <c r="E675" s="4" t="s">
        <v>1058</v>
      </c>
      <c r="F675" s="59" t="s">
        <v>3924</v>
      </c>
      <c r="G675" s="23" t="s">
        <v>2632</v>
      </c>
      <c r="H675" s="51">
        <v>43749</v>
      </c>
      <c r="I675" s="5" t="s">
        <v>755</v>
      </c>
      <c r="J675" s="5" t="s">
        <v>821</v>
      </c>
      <c r="K675" s="30" t="s">
        <v>754</v>
      </c>
    </row>
    <row r="676" spans="1:11" ht="30" x14ac:dyDescent="0.25">
      <c r="A676" s="3" t="s">
        <v>6</v>
      </c>
      <c r="B676" s="27" t="s">
        <v>392</v>
      </c>
      <c r="C676" s="4" t="s">
        <v>1056</v>
      </c>
      <c r="D676" s="24" t="s">
        <v>12</v>
      </c>
      <c r="E676" s="40" t="s">
        <v>1056</v>
      </c>
      <c r="F676" s="38" t="s">
        <v>12</v>
      </c>
      <c r="G676" s="23" t="s">
        <v>2670</v>
      </c>
      <c r="H676" s="51">
        <v>43749</v>
      </c>
      <c r="I676" s="5" t="s">
        <v>758</v>
      </c>
      <c r="J676" s="8" t="s">
        <v>757</v>
      </c>
      <c r="K676" s="11" t="s">
        <v>756</v>
      </c>
    </row>
    <row r="677" spans="1:11" ht="30" x14ac:dyDescent="0.25">
      <c r="A677" s="3" t="s">
        <v>6</v>
      </c>
      <c r="B677" s="27" t="s">
        <v>393</v>
      </c>
      <c r="C677" s="4" t="s">
        <v>1058</v>
      </c>
      <c r="D677" s="24">
        <v>16909</v>
      </c>
      <c r="E677" s="40" t="s">
        <v>1058</v>
      </c>
      <c r="F677" s="38">
        <v>16909</v>
      </c>
      <c r="G677" s="23" t="s">
        <v>3426</v>
      </c>
      <c r="H677" s="51">
        <v>43749</v>
      </c>
      <c r="I677" s="5" t="s">
        <v>759</v>
      </c>
      <c r="J677" s="5" t="s">
        <v>821</v>
      </c>
      <c r="K677" s="30" t="s">
        <v>760</v>
      </c>
    </row>
    <row r="678" spans="1:11" ht="30" x14ac:dyDescent="0.25">
      <c r="A678" s="3" t="s">
        <v>6</v>
      </c>
      <c r="B678" s="27" t="s">
        <v>394</v>
      </c>
      <c r="C678" s="4" t="s">
        <v>1056</v>
      </c>
      <c r="D678" s="24">
        <v>71531</v>
      </c>
      <c r="E678" s="40" t="s">
        <v>1056</v>
      </c>
      <c r="F678" s="59" t="s">
        <v>3925</v>
      </c>
      <c r="G678" s="23" t="s">
        <v>2670</v>
      </c>
      <c r="H678" s="51">
        <v>43749</v>
      </c>
      <c r="I678" s="5" t="s">
        <v>761</v>
      </c>
      <c r="J678" s="8" t="s">
        <v>762</v>
      </c>
      <c r="K678" s="30" t="s">
        <v>748</v>
      </c>
    </row>
    <row r="679" spans="1:11" ht="30" x14ac:dyDescent="0.25">
      <c r="A679" s="3" t="s">
        <v>6</v>
      </c>
      <c r="B679" s="27" t="s">
        <v>395</v>
      </c>
      <c r="C679" s="4" t="s">
        <v>1058</v>
      </c>
      <c r="D679" s="24">
        <v>13342</v>
      </c>
      <c r="E679" s="4" t="s">
        <v>1058</v>
      </c>
      <c r="F679" s="38">
        <v>13342</v>
      </c>
      <c r="G679" s="23" t="s">
        <v>2632</v>
      </c>
      <c r="H679" s="51">
        <v>43744</v>
      </c>
      <c r="I679" s="5" t="s">
        <v>763</v>
      </c>
      <c r="J679" s="5" t="s">
        <v>821</v>
      </c>
      <c r="K679" s="30" t="s">
        <v>764</v>
      </c>
    </row>
    <row r="680" spans="1:11" ht="30" x14ac:dyDescent="0.25">
      <c r="A680" s="3" t="s">
        <v>6</v>
      </c>
      <c r="B680" s="27" t="s">
        <v>396</v>
      </c>
      <c r="C680" s="4" t="s">
        <v>1056</v>
      </c>
      <c r="D680" s="24">
        <v>3512</v>
      </c>
      <c r="E680" s="4" t="s">
        <v>1058</v>
      </c>
      <c r="F680" s="38">
        <v>3512</v>
      </c>
      <c r="G680" s="23" t="s">
        <v>2632</v>
      </c>
      <c r="H680" s="51">
        <v>43749</v>
      </c>
      <c r="I680" s="5" t="s">
        <v>767</v>
      </c>
      <c r="J680" s="8" t="s">
        <v>766</v>
      </c>
      <c r="K680" s="30" t="s">
        <v>765</v>
      </c>
    </row>
    <row r="681" spans="1:11" x14ac:dyDescent="0.25">
      <c r="A681" s="3" t="s">
        <v>6</v>
      </c>
      <c r="B681" s="27" t="s">
        <v>397</v>
      </c>
      <c r="C681" s="6" t="s">
        <v>19</v>
      </c>
      <c r="D681" s="24">
        <v>108805</v>
      </c>
      <c r="E681" s="6" t="s">
        <v>19</v>
      </c>
      <c r="F681" s="38">
        <v>108805</v>
      </c>
      <c r="G681" s="23" t="s">
        <v>20</v>
      </c>
      <c r="H681" s="51">
        <v>43748</v>
      </c>
      <c r="I681" s="5" t="s">
        <v>768</v>
      </c>
      <c r="J681" s="5" t="s">
        <v>821</v>
      </c>
      <c r="K681" s="30"/>
    </row>
    <row r="682" spans="1:11" ht="30" x14ac:dyDescent="0.25">
      <c r="A682" s="3" t="s">
        <v>6</v>
      </c>
      <c r="B682" s="27" t="s">
        <v>398</v>
      </c>
      <c r="C682" s="4" t="s">
        <v>1058</v>
      </c>
      <c r="D682" s="24">
        <v>25324</v>
      </c>
      <c r="E682" s="40" t="s">
        <v>1058</v>
      </c>
      <c r="F682" s="59" t="s">
        <v>3926</v>
      </c>
      <c r="G682" s="23" t="s">
        <v>3426</v>
      </c>
      <c r="H682" s="51">
        <v>43749</v>
      </c>
      <c r="I682" s="5" t="s">
        <v>770</v>
      </c>
      <c r="J682" s="5" t="s">
        <v>821</v>
      </c>
      <c r="K682" s="30" t="s">
        <v>769</v>
      </c>
    </row>
    <row r="683" spans="1:11" ht="30" x14ac:dyDescent="0.25">
      <c r="A683" s="3" t="s">
        <v>6</v>
      </c>
      <c r="B683" s="27" t="s">
        <v>399</v>
      </c>
      <c r="C683" s="4" t="s">
        <v>1058</v>
      </c>
      <c r="D683" s="24">
        <v>373483</v>
      </c>
      <c r="E683" s="40" t="s">
        <v>1058</v>
      </c>
      <c r="F683" s="38">
        <v>373483</v>
      </c>
      <c r="G683" s="23" t="s">
        <v>3426</v>
      </c>
      <c r="H683" s="51">
        <v>43749</v>
      </c>
      <c r="I683" s="5" t="s">
        <v>772</v>
      </c>
      <c r="J683" s="5" t="s">
        <v>821</v>
      </c>
      <c r="K683" s="30" t="s">
        <v>771</v>
      </c>
    </row>
    <row r="684" spans="1:11" ht="30" x14ac:dyDescent="0.25">
      <c r="A684" s="3" t="s">
        <v>6</v>
      </c>
      <c r="B684" s="27" t="s">
        <v>400</v>
      </c>
      <c r="C684" s="4" t="s">
        <v>1058</v>
      </c>
      <c r="D684" s="24">
        <v>140838</v>
      </c>
      <c r="E684" s="40" t="s">
        <v>1058</v>
      </c>
      <c r="F684" s="38">
        <v>140838</v>
      </c>
      <c r="G684" s="23" t="s">
        <v>3426</v>
      </c>
      <c r="H684" s="51">
        <v>43749</v>
      </c>
      <c r="I684" s="5" t="s">
        <v>774</v>
      </c>
      <c r="J684" s="5" t="s">
        <v>821</v>
      </c>
      <c r="K684" s="30" t="s">
        <v>773</v>
      </c>
    </row>
    <row r="685" spans="1:11" ht="30" x14ac:dyDescent="0.25">
      <c r="A685" s="3" t="s">
        <v>6</v>
      </c>
      <c r="B685" s="27" t="s">
        <v>401</v>
      </c>
      <c r="C685" s="4" t="s">
        <v>1056</v>
      </c>
      <c r="D685" s="24">
        <v>328696</v>
      </c>
      <c r="E685" s="40" t="s">
        <v>1058</v>
      </c>
      <c r="F685" s="38">
        <v>328696</v>
      </c>
      <c r="G685" s="23" t="s">
        <v>3426</v>
      </c>
      <c r="H685" s="51">
        <v>43749</v>
      </c>
      <c r="I685" s="5" t="s">
        <v>776</v>
      </c>
      <c r="J685" s="5" t="s">
        <v>821</v>
      </c>
      <c r="K685" s="30" t="s">
        <v>775</v>
      </c>
    </row>
    <row r="686" spans="1:11" ht="30" x14ac:dyDescent="0.25">
      <c r="A686" s="3" t="s">
        <v>6</v>
      </c>
      <c r="B686" s="27" t="s">
        <v>402</v>
      </c>
      <c r="C686" s="4" t="s">
        <v>1056</v>
      </c>
      <c r="D686" s="24">
        <v>81772</v>
      </c>
      <c r="E686" s="40" t="s">
        <v>1058</v>
      </c>
      <c r="F686" s="38">
        <v>81772</v>
      </c>
      <c r="G686" s="23" t="s">
        <v>3426</v>
      </c>
      <c r="H686" s="51">
        <v>43749</v>
      </c>
      <c r="I686" s="5" t="s">
        <v>778</v>
      </c>
      <c r="J686" s="5" t="s">
        <v>821</v>
      </c>
      <c r="K686" s="30" t="s">
        <v>777</v>
      </c>
    </row>
    <row r="687" spans="1:11" ht="30" x14ac:dyDescent="0.25">
      <c r="A687" s="3" t="s">
        <v>6</v>
      </c>
      <c r="B687" s="5" t="s">
        <v>403</v>
      </c>
      <c r="C687" s="4" t="s">
        <v>1056</v>
      </c>
      <c r="D687" s="24">
        <v>527871</v>
      </c>
      <c r="E687" s="4" t="s">
        <v>26</v>
      </c>
      <c r="F687" s="38">
        <v>527871</v>
      </c>
      <c r="G687" s="23" t="s">
        <v>3816</v>
      </c>
      <c r="H687" s="51">
        <v>43749</v>
      </c>
      <c r="I687" s="5" t="s">
        <v>779</v>
      </c>
      <c r="J687" s="8" t="s">
        <v>780</v>
      </c>
      <c r="K687" s="30" t="s">
        <v>3821</v>
      </c>
    </row>
    <row r="688" spans="1:11" ht="30" x14ac:dyDescent="0.25">
      <c r="A688" s="3" t="s">
        <v>6</v>
      </c>
      <c r="B688" s="5" t="s">
        <v>404</v>
      </c>
      <c r="C688" s="4" t="s">
        <v>26</v>
      </c>
      <c r="D688" s="24">
        <v>28223</v>
      </c>
      <c r="E688" s="40" t="s">
        <v>26</v>
      </c>
      <c r="F688" s="38">
        <v>28223</v>
      </c>
      <c r="G688" s="23" t="s">
        <v>2904</v>
      </c>
      <c r="H688" s="51">
        <v>43748</v>
      </c>
      <c r="I688" s="5" t="s">
        <v>783</v>
      </c>
      <c r="J688" s="8" t="s">
        <v>782</v>
      </c>
      <c r="K688" s="30" t="s">
        <v>781</v>
      </c>
    </row>
    <row r="689" spans="1:11" ht="30" x14ac:dyDescent="0.25">
      <c r="A689" s="3" t="s">
        <v>6</v>
      </c>
      <c r="B689" s="27" t="s">
        <v>405</v>
      </c>
      <c r="C689" s="4" t="s">
        <v>1058</v>
      </c>
      <c r="D689" s="24">
        <v>134566</v>
      </c>
      <c r="E689" s="4" t="s">
        <v>1058</v>
      </c>
      <c r="F689" s="38">
        <v>134566</v>
      </c>
      <c r="G689" s="23" t="s">
        <v>2632</v>
      </c>
      <c r="H689" s="51">
        <v>43749</v>
      </c>
      <c r="I689" s="5" t="s">
        <v>786</v>
      </c>
      <c r="J689" s="8" t="s">
        <v>785</v>
      </c>
      <c r="K689" s="30" t="s">
        <v>784</v>
      </c>
    </row>
    <row r="690" spans="1:11" ht="30" x14ac:dyDescent="0.25">
      <c r="A690" s="3" t="s">
        <v>6</v>
      </c>
      <c r="B690" s="27" t="s">
        <v>406</v>
      </c>
      <c r="C690" s="4" t="s">
        <v>1056</v>
      </c>
      <c r="D690" s="24">
        <v>262938</v>
      </c>
      <c r="E690" s="4" t="s">
        <v>1058</v>
      </c>
      <c r="F690" s="38">
        <v>262938</v>
      </c>
      <c r="G690" s="23" t="s">
        <v>2632</v>
      </c>
      <c r="H690" s="51">
        <v>43749</v>
      </c>
      <c r="I690" s="5" t="s">
        <v>788</v>
      </c>
      <c r="J690" s="5" t="s">
        <v>821</v>
      </c>
      <c r="K690" s="30" t="s">
        <v>787</v>
      </c>
    </row>
    <row r="691" spans="1:11" ht="30" x14ac:dyDescent="0.25">
      <c r="A691" s="3" t="s">
        <v>6</v>
      </c>
      <c r="B691" s="27" t="s">
        <v>407</v>
      </c>
      <c r="C691" s="4" t="s">
        <v>1058</v>
      </c>
      <c r="D691" s="24">
        <v>175298</v>
      </c>
      <c r="E691" s="4" t="s">
        <v>1058</v>
      </c>
      <c r="F691" s="38">
        <v>175298</v>
      </c>
      <c r="G691" s="23" t="s">
        <v>2632</v>
      </c>
      <c r="H691" s="51">
        <v>43749</v>
      </c>
      <c r="I691" s="5" t="s">
        <v>790</v>
      </c>
      <c r="J691" s="5" t="s">
        <v>821</v>
      </c>
      <c r="K691" s="30" t="s">
        <v>789</v>
      </c>
    </row>
    <row r="692" spans="1:11" x14ac:dyDescent="0.25">
      <c r="A692" s="3" t="s">
        <v>6</v>
      </c>
      <c r="B692" s="27" t="s">
        <v>408</v>
      </c>
      <c r="C692" s="6" t="s">
        <v>19</v>
      </c>
      <c r="D692" s="24">
        <v>85266</v>
      </c>
      <c r="E692" s="6" t="s">
        <v>19</v>
      </c>
      <c r="F692" s="38">
        <v>85266</v>
      </c>
      <c r="G692" s="23" t="s">
        <v>20</v>
      </c>
      <c r="H692" s="51">
        <v>43748</v>
      </c>
      <c r="I692" s="5" t="s">
        <v>791</v>
      </c>
      <c r="J692" s="5" t="s">
        <v>821</v>
      </c>
      <c r="K692" s="26"/>
    </row>
    <row r="693" spans="1:11" x14ac:dyDescent="0.25">
      <c r="A693" s="3" t="s">
        <v>6</v>
      </c>
      <c r="B693" s="27" t="s">
        <v>409</v>
      </c>
      <c r="C693" s="6" t="s">
        <v>19</v>
      </c>
      <c r="D693" s="24">
        <v>70919</v>
      </c>
      <c r="E693" s="6" t="s">
        <v>19</v>
      </c>
      <c r="F693" s="38">
        <v>70919</v>
      </c>
      <c r="G693" s="23" t="s">
        <v>20</v>
      </c>
      <c r="H693" s="51">
        <v>43748</v>
      </c>
      <c r="I693" s="5" t="s">
        <v>792</v>
      </c>
      <c r="J693" s="5" t="s">
        <v>821</v>
      </c>
      <c r="K693" s="26"/>
    </row>
    <row r="694" spans="1:11" ht="30" x14ac:dyDescent="0.25">
      <c r="A694" s="3" t="s">
        <v>6</v>
      </c>
      <c r="B694" s="27" t="s">
        <v>410</v>
      </c>
      <c r="C694" s="4" t="s">
        <v>1058</v>
      </c>
      <c r="D694" s="24" t="s">
        <v>12</v>
      </c>
      <c r="E694" s="40" t="s">
        <v>1058</v>
      </c>
      <c r="F694" s="38" t="s">
        <v>12</v>
      </c>
      <c r="G694" s="23" t="s">
        <v>3426</v>
      </c>
      <c r="H694" s="51">
        <v>43749</v>
      </c>
      <c r="I694" s="5" t="s">
        <v>795</v>
      </c>
      <c r="J694" s="8" t="s">
        <v>793</v>
      </c>
      <c r="K694" s="30" t="s">
        <v>794</v>
      </c>
    </row>
    <row r="695" spans="1:11" ht="30" x14ac:dyDescent="0.25">
      <c r="A695" s="3" t="s">
        <v>6</v>
      </c>
      <c r="B695" s="5" t="s">
        <v>411</v>
      </c>
      <c r="C695" s="4" t="s">
        <v>26</v>
      </c>
      <c r="D695" s="24">
        <v>202865</v>
      </c>
      <c r="E695" s="40" t="s">
        <v>26</v>
      </c>
      <c r="F695" s="38">
        <v>202865</v>
      </c>
      <c r="G695" s="23" t="s">
        <v>2904</v>
      </c>
      <c r="H695" s="51">
        <v>43748</v>
      </c>
      <c r="I695" s="5" t="s">
        <v>799</v>
      </c>
      <c r="J695" s="8" t="s">
        <v>798</v>
      </c>
      <c r="K695" s="30" t="s">
        <v>796</v>
      </c>
    </row>
    <row r="696" spans="1:11" ht="30" x14ac:dyDescent="0.25">
      <c r="A696" s="3" t="s">
        <v>6</v>
      </c>
      <c r="B696" s="27" t="s">
        <v>412</v>
      </c>
      <c r="C696" s="4" t="s">
        <v>1058</v>
      </c>
      <c r="D696" s="24">
        <v>725850</v>
      </c>
      <c r="E696" s="4" t="s">
        <v>1058</v>
      </c>
      <c r="F696" s="38">
        <v>725850</v>
      </c>
      <c r="G696" s="23" t="s">
        <v>2632</v>
      </c>
      <c r="H696" s="51">
        <v>43749</v>
      </c>
      <c r="I696" s="5" t="s">
        <v>801</v>
      </c>
      <c r="J696" s="5" t="s">
        <v>821</v>
      </c>
      <c r="K696" s="30" t="s">
        <v>800</v>
      </c>
    </row>
    <row r="697" spans="1:11" ht="30" x14ac:dyDescent="0.25">
      <c r="A697" s="3" t="s">
        <v>6</v>
      </c>
      <c r="B697" s="27" t="s">
        <v>413</v>
      </c>
      <c r="C697" s="4" t="s">
        <v>1056</v>
      </c>
      <c r="D697" s="24" t="s">
        <v>12</v>
      </c>
      <c r="E697" s="40" t="s">
        <v>1056</v>
      </c>
      <c r="F697" s="38" t="s">
        <v>12</v>
      </c>
      <c r="G697" s="23" t="s">
        <v>2670</v>
      </c>
      <c r="H697" s="51">
        <v>43749</v>
      </c>
      <c r="I697" s="5" t="s">
        <v>804</v>
      </c>
      <c r="J697" s="8" t="s">
        <v>803</v>
      </c>
      <c r="K697" s="30" t="s">
        <v>802</v>
      </c>
    </row>
    <row r="698" spans="1:11" ht="30" x14ac:dyDescent="0.25">
      <c r="A698" s="3" t="s">
        <v>6</v>
      </c>
      <c r="B698" s="27" t="s">
        <v>414</v>
      </c>
      <c r="C698" s="4" t="s">
        <v>1058</v>
      </c>
      <c r="D698" s="24">
        <v>32237</v>
      </c>
      <c r="E698" s="4" t="s">
        <v>1058</v>
      </c>
      <c r="F698" s="38">
        <v>32237</v>
      </c>
      <c r="G698" s="23" t="s">
        <v>2632</v>
      </c>
      <c r="H698" s="51">
        <v>43749</v>
      </c>
      <c r="I698" s="5" t="s">
        <v>806</v>
      </c>
      <c r="J698" s="5" t="s">
        <v>821</v>
      </c>
      <c r="K698" s="30" t="s">
        <v>805</v>
      </c>
    </row>
    <row r="699" spans="1:11" ht="30" x14ac:dyDescent="0.25">
      <c r="A699" s="3" t="s">
        <v>6</v>
      </c>
      <c r="B699" s="27" t="s">
        <v>415</v>
      </c>
      <c r="C699" s="4" t="s">
        <v>1058</v>
      </c>
      <c r="D699" s="24">
        <v>263315</v>
      </c>
      <c r="E699" s="4" t="s">
        <v>1058</v>
      </c>
      <c r="F699" s="59" t="s">
        <v>3927</v>
      </c>
      <c r="G699" s="23" t="s">
        <v>2632</v>
      </c>
      <c r="H699" s="51">
        <v>43749</v>
      </c>
      <c r="I699" s="5" t="s">
        <v>810</v>
      </c>
      <c r="J699" s="5" t="s">
        <v>821</v>
      </c>
      <c r="K699" s="30" t="s">
        <v>807</v>
      </c>
    </row>
    <row r="700" spans="1:11" ht="30" x14ac:dyDescent="0.25">
      <c r="A700" s="3" t="s">
        <v>6</v>
      </c>
      <c r="B700" s="27" t="s">
        <v>416</v>
      </c>
      <c r="C700" s="4" t="s">
        <v>1058</v>
      </c>
      <c r="D700" s="24">
        <v>185971</v>
      </c>
      <c r="E700" s="40" t="s">
        <v>1058</v>
      </c>
      <c r="F700" s="59" t="s">
        <v>3928</v>
      </c>
      <c r="G700" s="23" t="s">
        <v>3426</v>
      </c>
      <c r="H700" s="51">
        <v>43749</v>
      </c>
      <c r="I700" s="5" t="s">
        <v>811</v>
      </c>
      <c r="J700" s="5" t="s">
        <v>821</v>
      </c>
      <c r="K700" s="30" t="s">
        <v>812</v>
      </c>
    </row>
    <row r="701" spans="1:11" ht="30" x14ac:dyDescent="0.25">
      <c r="A701" s="3" t="s">
        <v>6</v>
      </c>
      <c r="B701" s="27" t="s">
        <v>417</v>
      </c>
      <c r="C701" s="4" t="s">
        <v>1058</v>
      </c>
      <c r="D701" s="24">
        <v>139451</v>
      </c>
      <c r="E701" s="40" t="s">
        <v>1058</v>
      </c>
      <c r="F701" s="38">
        <v>139451</v>
      </c>
      <c r="G701" s="23" t="s">
        <v>3426</v>
      </c>
      <c r="H701" s="51">
        <v>43749</v>
      </c>
      <c r="I701" s="5" t="s">
        <v>813</v>
      </c>
      <c r="J701" s="5" t="s">
        <v>821</v>
      </c>
      <c r="K701" s="30" t="s">
        <v>814</v>
      </c>
    </row>
    <row r="702" spans="1:11" ht="30" x14ac:dyDescent="0.25">
      <c r="A702" s="3" t="s">
        <v>6</v>
      </c>
      <c r="B702" s="5" t="s">
        <v>418</v>
      </c>
      <c r="C702" s="4" t="s">
        <v>26</v>
      </c>
      <c r="D702" s="24">
        <v>13811</v>
      </c>
      <c r="E702" s="40" t="s">
        <v>26</v>
      </c>
      <c r="F702" s="38">
        <v>13811</v>
      </c>
      <c r="G702" s="23" t="s">
        <v>2904</v>
      </c>
      <c r="H702" s="51">
        <v>43748</v>
      </c>
      <c r="I702" s="5" t="s">
        <v>818</v>
      </c>
      <c r="J702" s="8" t="s">
        <v>816</v>
      </c>
      <c r="K702" s="30" t="s">
        <v>815</v>
      </c>
    </row>
    <row r="703" spans="1:11" x14ac:dyDescent="0.25">
      <c r="A703" s="3" t="s">
        <v>6</v>
      </c>
      <c r="B703" s="27" t="s">
        <v>419</v>
      </c>
      <c r="C703" s="6" t="s">
        <v>19</v>
      </c>
      <c r="D703" s="24">
        <v>95978</v>
      </c>
      <c r="E703" s="6" t="s">
        <v>19</v>
      </c>
      <c r="F703" s="38">
        <v>95978</v>
      </c>
      <c r="G703" s="23" t="s">
        <v>20</v>
      </c>
      <c r="H703" s="51">
        <v>43748</v>
      </c>
      <c r="I703" s="5" t="s">
        <v>817</v>
      </c>
      <c r="J703" s="5" t="s">
        <v>821</v>
      </c>
      <c r="K703" s="26"/>
    </row>
    <row r="704" spans="1:11" x14ac:dyDescent="0.25">
      <c r="A704" s="3" t="s">
        <v>6</v>
      </c>
      <c r="B704" s="27" t="s">
        <v>420</v>
      </c>
      <c r="C704" s="6" t="s">
        <v>19</v>
      </c>
      <c r="D704" s="24">
        <v>41948</v>
      </c>
      <c r="E704" s="4" t="s">
        <v>1058</v>
      </c>
      <c r="F704" s="38">
        <v>41948</v>
      </c>
      <c r="G704" s="25" t="s">
        <v>2733</v>
      </c>
      <c r="H704" s="51">
        <v>43748</v>
      </c>
      <c r="I704" s="5" t="s">
        <v>819</v>
      </c>
      <c r="J704" s="8" t="s">
        <v>820</v>
      </c>
      <c r="K704" s="30" t="s">
        <v>808</v>
      </c>
    </row>
    <row r="705" spans="1:11" x14ac:dyDescent="0.25">
      <c r="A705" s="3" t="s">
        <v>6</v>
      </c>
      <c r="B705" s="27" t="s">
        <v>421</v>
      </c>
      <c r="C705" s="6" t="s">
        <v>19</v>
      </c>
      <c r="D705" s="24">
        <v>19653</v>
      </c>
      <c r="E705" s="6" t="s">
        <v>19</v>
      </c>
      <c r="F705" s="38">
        <v>19653</v>
      </c>
      <c r="G705" s="23" t="s">
        <v>20</v>
      </c>
      <c r="H705" s="51">
        <v>43748</v>
      </c>
      <c r="I705" s="5" t="s">
        <v>822</v>
      </c>
      <c r="J705" s="5" t="s">
        <v>821</v>
      </c>
      <c r="K705" s="26"/>
    </row>
    <row r="706" spans="1:11" ht="30" x14ac:dyDescent="0.25">
      <c r="A706" s="3" t="s">
        <v>6</v>
      </c>
      <c r="B706" s="27" t="s">
        <v>422</v>
      </c>
      <c r="C706" s="4" t="s">
        <v>1058</v>
      </c>
      <c r="D706" s="24">
        <v>170497</v>
      </c>
      <c r="E706" s="4" t="s">
        <v>1058</v>
      </c>
      <c r="F706" s="38">
        <v>170497</v>
      </c>
      <c r="G706" s="23" t="s">
        <v>2632</v>
      </c>
      <c r="H706" s="51">
        <v>43749</v>
      </c>
      <c r="I706" s="5" t="s">
        <v>826</v>
      </c>
      <c r="J706" s="8" t="s">
        <v>823</v>
      </c>
      <c r="K706" s="30" t="s">
        <v>824</v>
      </c>
    </row>
    <row r="707" spans="1:11" x14ac:dyDescent="0.25">
      <c r="A707" s="3" t="s">
        <v>6</v>
      </c>
      <c r="B707" s="27" t="s">
        <v>423</v>
      </c>
      <c r="C707" s="6" t="s">
        <v>19</v>
      </c>
      <c r="D707" s="24">
        <v>462649</v>
      </c>
      <c r="E707" s="6" t="s">
        <v>19</v>
      </c>
      <c r="F707" s="38">
        <v>462649</v>
      </c>
      <c r="G707" s="23" t="s">
        <v>20</v>
      </c>
      <c r="H707" s="51">
        <v>43748</v>
      </c>
      <c r="I707" s="5" t="s">
        <v>825</v>
      </c>
      <c r="J707" s="5" t="s">
        <v>821</v>
      </c>
      <c r="K707" s="26"/>
    </row>
    <row r="708" spans="1:11" ht="30" x14ac:dyDescent="0.25">
      <c r="A708" s="3" t="s">
        <v>6</v>
      </c>
      <c r="B708" s="27" t="s">
        <v>424</v>
      </c>
      <c r="C708" s="4" t="s">
        <v>1058</v>
      </c>
      <c r="D708" s="24">
        <v>91655</v>
      </c>
      <c r="E708" s="4" t="s">
        <v>1058</v>
      </c>
      <c r="F708" s="38">
        <v>91655</v>
      </c>
      <c r="G708" s="23" t="s">
        <v>2632</v>
      </c>
      <c r="H708" s="51">
        <v>43749</v>
      </c>
      <c r="I708" s="5" t="s">
        <v>829</v>
      </c>
      <c r="J708" s="8" t="s">
        <v>828</v>
      </c>
      <c r="K708" s="30" t="s">
        <v>827</v>
      </c>
    </row>
    <row r="709" spans="1:11" ht="30" x14ac:dyDescent="0.25">
      <c r="A709" s="3" t="s">
        <v>6</v>
      </c>
      <c r="B709" s="27" t="s">
        <v>425</v>
      </c>
      <c r="C709" s="4" t="s">
        <v>1058</v>
      </c>
      <c r="D709" s="24">
        <v>543696</v>
      </c>
      <c r="E709" s="4" t="s">
        <v>1058</v>
      </c>
      <c r="F709" s="38">
        <v>543696</v>
      </c>
      <c r="G709" s="23" t="s">
        <v>4230</v>
      </c>
      <c r="H709" s="51">
        <v>43749</v>
      </c>
      <c r="I709" s="5" t="s">
        <v>830</v>
      </c>
      <c r="J709" s="5" t="s">
        <v>821</v>
      </c>
      <c r="K709" s="30" t="s">
        <v>831</v>
      </c>
    </row>
    <row r="710" spans="1:11" ht="30" x14ac:dyDescent="0.25">
      <c r="A710" s="3" t="s">
        <v>6</v>
      </c>
      <c r="B710" s="27" t="s">
        <v>426</v>
      </c>
      <c r="C710" s="4" t="s">
        <v>1058</v>
      </c>
      <c r="D710" s="24">
        <v>383679</v>
      </c>
      <c r="E710" s="40" t="s">
        <v>1058</v>
      </c>
      <c r="F710" s="38">
        <v>383679</v>
      </c>
      <c r="G710" s="23" t="s">
        <v>3426</v>
      </c>
      <c r="H710" s="51">
        <v>43749</v>
      </c>
      <c r="I710" s="5" t="s">
        <v>832</v>
      </c>
      <c r="J710" s="5" t="s">
        <v>821</v>
      </c>
      <c r="K710" s="30" t="s">
        <v>833</v>
      </c>
    </row>
    <row r="711" spans="1:11" ht="30" x14ac:dyDescent="0.25">
      <c r="A711" s="3" t="s">
        <v>6</v>
      </c>
      <c r="B711" s="27" t="s">
        <v>427</v>
      </c>
      <c r="C711" s="4" t="s">
        <v>1058</v>
      </c>
      <c r="D711" s="24">
        <v>299892</v>
      </c>
      <c r="E711" s="4" t="s">
        <v>1058</v>
      </c>
      <c r="F711" s="38">
        <v>299892</v>
      </c>
      <c r="G711" s="23" t="s">
        <v>2632</v>
      </c>
      <c r="H711" s="51">
        <v>43749</v>
      </c>
      <c r="I711" s="5" t="s">
        <v>834</v>
      </c>
      <c r="J711" s="5" t="s">
        <v>821</v>
      </c>
      <c r="K711" s="30" t="s">
        <v>797</v>
      </c>
    </row>
    <row r="712" spans="1:11" x14ac:dyDescent="0.25">
      <c r="A712" s="3" t="s">
        <v>6</v>
      </c>
      <c r="B712" s="27" t="s">
        <v>428</v>
      </c>
      <c r="C712" s="6" t="s">
        <v>19</v>
      </c>
      <c r="D712" s="24">
        <v>75111</v>
      </c>
      <c r="E712" s="6" t="s">
        <v>19</v>
      </c>
      <c r="F712" s="38">
        <v>75111</v>
      </c>
      <c r="G712" s="23" t="s">
        <v>20</v>
      </c>
      <c r="H712" s="51">
        <v>43748</v>
      </c>
      <c r="I712" s="5" t="s">
        <v>835</v>
      </c>
      <c r="J712" s="5" t="s">
        <v>821</v>
      </c>
      <c r="K712" s="26"/>
    </row>
    <row r="713" spans="1:11" x14ac:dyDescent="0.25">
      <c r="A713" s="3" t="s">
        <v>6</v>
      </c>
      <c r="B713" s="27" t="s">
        <v>429</v>
      </c>
      <c r="C713" s="6" t="s">
        <v>19</v>
      </c>
      <c r="D713" s="24">
        <v>20159</v>
      </c>
      <c r="E713" s="6" t="s">
        <v>19</v>
      </c>
      <c r="F713" s="59" t="s">
        <v>3929</v>
      </c>
      <c r="G713" s="23" t="s">
        <v>20</v>
      </c>
      <c r="H713" s="51">
        <v>43748</v>
      </c>
      <c r="I713" s="5" t="s">
        <v>836</v>
      </c>
      <c r="J713" s="8" t="s">
        <v>837</v>
      </c>
      <c r="K713" s="26"/>
    </row>
    <row r="714" spans="1:11" ht="30" x14ac:dyDescent="0.25">
      <c r="A714" s="3" t="s">
        <v>6</v>
      </c>
      <c r="B714" s="27" t="s">
        <v>430</v>
      </c>
      <c r="C714" s="4" t="s">
        <v>1058</v>
      </c>
      <c r="D714" s="24">
        <v>733702</v>
      </c>
      <c r="E714" s="40" t="s">
        <v>1056</v>
      </c>
      <c r="F714" s="59" t="s">
        <v>3930</v>
      </c>
      <c r="G714" s="23" t="s">
        <v>2670</v>
      </c>
      <c r="H714" s="51">
        <v>43749</v>
      </c>
      <c r="I714" s="5" t="s">
        <v>840</v>
      </c>
      <c r="J714" s="8" t="s">
        <v>839</v>
      </c>
      <c r="K714" s="30" t="s">
        <v>838</v>
      </c>
    </row>
    <row r="715" spans="1:11" x14ac:dyDescent="0.25">
      <c r="A715" s="3" t="s">
        <v>6</v>
      </c>
      <c r="B715" s="27" t="s">
        <v>431</v>
      </c>
      <c r="C715" s="6" t="s">
        <v>19</v>
      </c>
      <c r="D715" s="24">
        <v>465461</v>
      </c>
      <c r="E715" s="6" t="s">
        <v>19</v>
      </c>
      <c r="F715" s="38">
        <v>465461</v>
      </c>
      <c r="G715" s="23" t="s">
        <v>20</v>
      </c>
      <c r="H715" s="51">
        <v>43748</v>
      </c>
      <c r="I715" s="5" t="s">
        <v>842</v>
      </c>
      <c r="J715" s="8" t="s">
        <v>841</v>
      </c>
      <c r="K715" s="26"/>
    </row>
    <row r="716" spans="1:11" x14ac:dyDescent="0.25">
      <c r="A716" s="3" t="s">
        <v>6</v>
      </c>
      <c r="B716" s="5" t="s">
        <v>432</v>
      </c>
      <c r="C716" s="6" t="s">
        <v>19</v>
      </c>
      <c r="D716" s="24">
        <v>34378</v>
      </c>
      <c r="E716" s="4" t="s">
        <v>1058</v>
      </c>
      <c r="F716" s="38">
        <v>34378</v>
      </c>
      <c r="G716" s="25" t="s">
        <v>2733</v>
      </c>
      <c r="H716" s="51">
        <v>43748</v>
      </c>
      <c r="I716" s="5" t="s">
        <v>843</v>
      </c>
      <c r="J716" s="5" t="s">
        <v>821</v>
      </c>
      <c r="K716" s="30" t="s">
        <v>809</v>
      </c>
    </row>
    <row r="717" spans="1:11" ht="30" x14ac:dyDescent="0.25">
      <c r="A717" s="3" t="s">
        <v>6</v>
      </c>
      <c r="B717" s="27" t="s">
        <v>433</v>
      </c>
      <c r="C717" s="4" t="s">
        <v>1058</v>
      </c>
      <c r="D717" s="24">
        <v>698609</v>
      </c>
      <c r="E717" s="4" t="s">
        <v>1058</v>
      </c>
      <c r="F717" s="38">
        <v>698609</v>
      </c>
      <c r="G717" s="23" t="s">
        <v>2632</v>
      </c>
      <c r="H717" s="51">
        <v>43749</v>
      </c>
      <c r="I717" s="5" t="s">
        <v>845</v>
      </c>
      <c r="J717" s="5" t="s">
        <v>821</v>
      </c>
      <c r="K717" s="30" t="s">
        <v>844</v>
      </c>
    </row>
    <row r="718" spans="1:11" ht="30" x14ac:dyDescent="0.25">
      <c r="A718" s="3" t="s">
        <v>6</v>
      </c>
      <c r="B718" s="5" t="s">
        <v>434</v>
      </c>
      <c r="C718" s="4" t="s">
        <v>26</v>
      </c>
      <c r="D718" s="24">
        <v>45036</v>
      </c>
      <c r="E718" s="40" t="s">
        <v>26</v>
      </c>
      <c r="F718" s="38">
        <v>45036</v>
      </c>
      <c r="G718" s="23" t="s">
        <v>2904</v>
      </c>
      <c r="H718" s="51">
        <v>43748</v>
      </c>
      <c r="I718" s="5" t="s">
        <v>848</v>
      </c>
      <c r="J718" s="8" t="s">
        <v>847</v>
      </c>
      <c r="K718" s="30" t="s">
        <v>846</v>
      </c>
    </row>
    <row r="719" spans="1:11" ht="30" x14ac:dyDescent="0.25">
      <c r="A719" s="3" t="s">
        <v>6</v>
      </c>
      <c r="B719" s="27" t="s">
        <v>435</v>
      </c>
      <c r="C719" s="4" t="s">
        <v>1058</v>
      </c>
      <c r="D719" s="24">
        <v>27962</v>
      </c>
      <c r="E719" s="4" t="s">
        <v>1058</v>
      </c>
      <c r="F719" s="38">
        <v>27962</v>
      </c>
      <c r="G719" s="23" t="s">
        <v>2632</v>
      </c>
      <c r="H719" s="51">
        <v>43749</v>
      </c>
      <c r="I719" s="5" t="s">
        <v>851</v>
      </c>
      <c r="J719" s="8" t="s">
        <v>850</v>
      </c>
      <c r="K719" s="30" t="s">
        <v>849</v>
      </c>
    </row>
    <row r="720" spans="1:11" x14ac:dyDescent="0.25">
      <c r="A720" s="3" t="s">
        <v>6</v>
      </c>
      <c r="B720" s="5" t="s">
        <v>436</v>
      </c>
      <c r="C720" s="6" t="s">
        <v>19</v>
      </c>
      <c r="D720" s="24" t="s">
        <v>12</v>
      </c>
      <c r="E720" s="6" t="s">
        <v>19</v>
      </c>
      <c r="F720" s="38" t="s">
        <v>12</v>
      </c>
      <c r="G720" s="23" t="s">
        <v>20</v>
      </c>
      <c r="H720" s="51">
        <v>43748</v>
      </c>
      <c r="I720" s="5" t="s">
        <v>852</v>
      </c>
      <c r="J720" s="5" t="s">
        <v>821</v>
      </c>
      <c r="K720" s="26"/>
    </row>
    <row r="721" spans="1:11" ht="30" x14ac:dyDescent="0.25">
      <c r="A721" s="3" t="s">
        <v>6</v>
      </c>
      <c r="B721" s="27" t="s">
        <v>437</v>
      </c>
      <c r="C721" s="4" t="s">
        <v>1058</v>
      </c>
      <c r="D721" s="24">
        <v>342243</v>
      </c>
      <c r="E721" s="4" t="s">
        <v>1058</v>
      </c>
      <c r="F721" s="59" t="s">
        <v>3931</v>
      </c>
      <c r="G721" s="23" t="s">
        <v>2632</v>
      </c>
      <c r="H721" s="51">
        <v>43749</v>
      </c>
      <c r="I721" s="5" t="s">
        <v>854</v>
      </c>
      <c r="J721" s="5" t="s">
        <v>821</v>
      </c>
      <c r="K721" s="30" t="s">
        <v>853</v>
      </c>
    </row>
    <row r="722" spans="1:11" ht="30" x14ac:dyDescent="0.25">
      <c r="A722" s="3" t="s">
        <v>6</v>
      </c>
      <c r="B722" s="27" t="s">
        <v>438</v>
      </c>
      <c r="C722" s="4" t="s">
        <v>1058</v>
      </c>
      <c r="D722" s="24">
        <v>30368</v>
      </c>
      <c r="E722" s="40" t="s">
        <v>1058</v>
      </c>
      <c r="F722" s="38">
        <v>30368</v>
      </c>
      <c r="G722" s="23" t="s">
        <v>3426</v>
      </c>
      <c r="H722" s="51">
        <v>43749</v>
      </c>
      <c r="I722" s="5" t="s">
        <v>855</v>
      </c>
      <c r="J722" s="5" t="s">
        <v>821</v>
      </c>
      <c r="K722" s="30" t="s">
        <v>856</v>
      </c>
    </row>
    <row r="723" spans="1:11" ht="30" x14ac:dyDescent="0.25">
      <c r="A723" s="3" t="s">
        <v>6</v>
      </c>
      <c r="B723" s="5" t="s">
        <v>439</v>
      </c>
      <c r="C723" s="4" t="s">
        <v>26</v>
      </c>
      <c r="D723" s="24">
        <v>153972</v>
      </c>
      <c r="E723" s="40" t="s">
        <v>26</v>
      </c>
      <c r="F723" s="38">
        <v>153972</v>
      </c>
      <c r="G723" s="23" t="s">
        <v>2904</v>
      </c>
      <c r="H723" s="51">
        <v>43748</v>
      </c>
      <c r="I723" s="5" t="s">
        <v>859</v>
      </c>
      <c r="J723" s="8" t="s">
        <v>858</v>
      </c>
      <c r="K723" s="30" t="s">
        <v>857</v>
      </c>
    </row>
    <row r="724" spans="1:11" ht="30" x14ac:dyDescent="0.25">
      <c r="A724" s="3" t="s">
        <v>6</v>
      </c>
      <c r="B724" s="27" t="s">
        <v>440</v>
      </c>
      <c r="C724" s="4" t="s">
        <v>1058</v>
      </c>
      <c r="D724" s="24" t="s">
        <v>12</v>
      </c>
      <c r="E724" s="4" t="s">
        <v>1058</v>
      </c>
      <c r="F724" s="38">
        <v>485109</v>
      </c>
      <c r="G724" s="23" t="s">
        <v>2632</v>
      </c>
      <c r="H724" s="51">
        <v>43749</v>
      </c>
      <c r="I724" s="5" t="s">
        <v>860</v>
      </c>
      <c r="J724" s="5" t="s">
        <v>821</v>
      </c>
      <c r="K724" s="30" t="s">
        <v>861</v>
      </c>
    </row>
    <row r="725" spans="1:11" ht="30" x14ac:dyDescent="0.25">
      <c r="A725" s="3" t="s">
        <v>6</v>
      </c>
      <c r="B725" s="27" t="s">
        <v>441</v>
      </c>
      <c r="C725" s="4" t="s">
        <v>1058</v>
      </c>
      <c r="D725" s="24">
        <v>95910</v>
      </c>
      <c r="E725" s="40" t="s">
        <v>1058</v>
      </c>
      <c r="F725" s="59" t="s">
        <v>3932</v>
      </c>
      <c r="G725" s="23" t="s">
        <v>3426</v>
      </c>
      <c r="H725" s="51">
        <v>43749</v>
      </c>
      <c r="I725" s="5" t="s">
        <v>863</v>
      </c>
      <c r="J725" s="5" t="s">
        <v>821</v>
      </c>
      <c r="K725" s="30" t="s">
        <v>862</v>
      </c>
    </row>
    <row r="726" spans="1:11" x14ac:dyDescent="0.25">
      <c r="A726" s="3" t="s">
        <v>6</v>
      </c>
      <c r="B726" s="5" t="s">
        <v>442</v>
      </c>
      <c r="C726" s="6" t="s">
        <v>19</v>
      </c>
      <c r="D726" s="24">
        <v>18241</v>
      </c>
      <c r="E726" s="6" t="s">
        <v>19</v>
      </c>
      <c r="F726" s="38">
        <v>18241</v>
      </c>
      <c r="G726" s="23" t="s">
        <v>20</v>
      </c>
      <c r="H726" s="51">
        <v>43748</v>
      </c>
      <c r="I726" s="5" t="s">
        <v>864</v>
      </c>
      <c r="J726" s="5" t="s">
        <v>821</v>
      </c>
      <c r="K726" s="26"/>
    </row>
    <row r="727" spans="1:11" ht="30" x14ac:dyDescent="0.25">
      <c r="A727" s="3" t="s">
        <v>6</v>
      </c>
      <c r="B727" s="27" t="s">
        <v>443</v>
      </c>
      <c r="C727" s="4" t="s">
        <v>1058</v>
      </c>
      <c r="D727" s="24">
        <v>153834</v>
      </c>
      <c r="E727" s="4" t="s">
        <v>1058</v>
      </c>
      <c r="F727" s="38">
        <v>153834</v>
      </c>
      <c r="G727" s="23" t="s">
        <v>4230</v>
      </c>
      <c r="H727" s="51">
        <v>43749</v>
      </c>
      <c r="I727" s="5" t="s">
        <v>866</v>
      </c>
      <c r="J727" s="5" t="s">
        <v>821</v>
      </c>
      <c r="K727" s="30" t="s">
        <v>865</v>
      </c>
    </row>
    <row r="728" spans="1:11" x14ac:dyDescent="0.25">
      <c r="A728" s="3" t="s">
        <v>6</v>
      </c>
      <c r="B728" s="5" t="s">
        <v>444</v>
      </c>
      <c r="C728" s="6" t="s">
        <v>19</v>
      </c>
      <c r="D728" s="24" t="s">
        <v>12</v>
      </c>
      <c r="E728" s="6" t="s">
        <v>19</v>
      </c>
      <c r="F728" s="38" t="s">
        <v>12</v>
      </c>
      <c r="G728" s="23" t="s">
        <v>20</v>
      </c>
      <c r="H728" s="51">
        <v>43748</v>
      </c>
      <c r="I728" s="5" t="s">
        <v>867</v>
      </c>
      <c r="J728" s="5" t="s">
        <v>821</v>
      </c>
      <c r="K728" s="26"/>
    </row>
    <row r="729" spans="1:11" ht="30" x14ac:dyDescent="0.25">
      <c r="A729" s="3" t="s">
        <v>6</v>
      </c>
      <c r="B729" s="27" t="s">
        <v>445</v>
      </c>
      <c r="C729" s="4" t="s">
        <v>1058</v>
      </c>
      <c r="D729" s="24">
        <v>3822</v>
      </c>
      <c r="E729" s="40" t="s">
        <v>1058</v>
      </c>
      <c r="F729" s="59" t="s">
        <v>3933</v>
      </c>
      <c r="G729" s="23" t="s">
        <v>3426</v>
      </c>
      <c r="H729" s="51">
        <v>43749</v>
      </c>
      <c r="I729" s="5" t="s">
        <v>868</v>
      </c>
      <c r="J729" s="8" t="s">
        <v>870</v>
      </c>
      <c r="K729" s="30" t="s">
        <v>869</v>
      </c>
    </row>
    <row r="730" spans="1:11" x14ac:dyDescent="0.25">
      <c r="A730" s="3" t="s">
        <v>6</v>
      </c>
      <c r="B730" s="5" t="s">
        <v>446</v>
      </c>
      <c r="C730" s="6" t="s">
        <v>19</v>
      </c>
      <c r="D730" s="24">
        <v>234903</v>
      </c>
      <c r="E730" s="6" t="s">
        <v>19</v>
      </c>
      <c r="F730" s="38">
        <v>234903</v>
      </c>
      <c r="G730" s="23" t="s">
        <v>20</v>
      </c>
      <c r="H730" s="51">
        <v>43748</v>
      </c>
      <c r="I730" s="5" t="s">
        <v>871</v>
      </c>
      <c r="J730" s="5" t="s">
        <v>821</v>
      </c>
      <c r="K730" s="26"/>
    </row>
    <row r="731" spans="1:11" ht="30" x14ac:dyDescent="0.25">
      <c r="A731" s="3" t="s">
        <v>6</v>
      </c>
      <c r="B731" s="5" t="s">
        <v>447</v>
      </c>
      <c r="C731" s="4" t="s">
        <v>1058</v>
      </c>
      <c r="D731" s="24" t="s">
        <v>12</v>
      </c>
      <c r="E731" s="4" t="s">
        <v>1058</v>
      </c>
      <c r="F731" s="38" t="s">
        <v>12</v>
      </c>
      <c r="G731" s="23" t="s">
        <v>2632</v>
      </c>
      <c r="H731" s="51">
        <v>43749</v>
      </c>
      <c r="I731" s="5" t="s">
        <v>872</v>
      </c>
      <c r="J731" s="5" t="s">
        <v>821</v>
      </c>
      <c r="K731" s="30" t="s">
        <v>3829</v>
      </c>
    </row>
    <row r="732" spans="1:11" ht="30" x14ac:dyDescent="0.25">
      <c r="A732" s="3" t="s">
        <v>6</v>
      </c>
      <c r="B732" s="5" t="s">
        <v>448</v>
      </c>
      <c r="C732" s="6" t="s">
        <v>19</v>
      </c>
      <c r="D732" s="24">
        <v>65683</v>
      </c>
      <c r="E732" s="4" t="s">
        <v>1058</v>
      </c>
      <c r="F732" s="38">
        <v>65683</v>
      </c>
      <c r="G732" s="23" t="s">
        <v>2632</v>
      </c>
      <c r="H732" s="51">
        <v>43748</v>
      </c>
      <c r="I732" s="5" t="s">
        <v>874</v>
      </c>
      <c r="J732" s="8" t="s">
        <v>875</v>
      </c>
      <c r="K732" s="30" t="s">
        <v>873</v>
      </c>
    </row>
    <row r="733" spans="1:11" ht="30" x14ac:dyDescent="0.25">
      <c r="A733" s="3" t="s">
        <v>6</v>
      </c>
      <c r="B733" s="5" t="s">
        <v>449</v>
      </c>
      <c r="C733" s="4" t="s">
        <v>1058</v>
      </c>
      <c r="D733" s="24" t="s">
        <v>12</v>
      </c>
      <c r="E733" s="4" t="s">
        <v>1058</v>
      </c>
      <c r="F733" s="38" t="s">
        <v>12</v>
      </c>
      <c r="G733" s="23" t="s">
        <v>2632</v>
      </c>
      <c r="H733" s="51">
        <v>43749</v>
      </c>
      <c r="I733" s="5" t="s">
        <v>877</v>
      </c>
      <c r="J733" s="5" t="s">
        <v>821</v>
      </c>
      <c r="K733" s="30" t="s">
        <v>876</v>
      </c>
    </row>
    <row r="734" spans="1:11" ht="30" x14ac:dyDescent="0.25">
      <c r="A734" s="3" t="s">
        <v>6</v>
      </c>
      <c r="B734" s="5" t="s">
        <v>450</v>
      </c>
      <c r="C734" s="6" t="s">
        <v>19</v>
      </c>
      <c r="D734" s="24">
        <v>61186</v>
      </c>
      <c r="E734" s="41" t="s">
        <v>44</v>
      </c>
      <c r="F734" s="38">
        <v>61186</v>
      </c>
      <c r="G734" s="23" t="s">
        <v>1712</v>
      </c>
      <c r="H734" s="51">
        <v>43748</v>
      </c>
      <c r="I734" s="5" t="s">
        <v>878</v>
      </c>
      <c r="J734" s="5" t="s">
        <v>821</v>
      </c>
      <c r="K734" s="30" t="s">
        <v>1445</v>
      </c>
    </row>
    <row r="735" spans="1:11" x14ac:dyDescent="0.25">
      <c r="A735" s="3" t="s">
        <v>6</v>
      </c>
      <c r="B735" s="5" t="s">
        <v>451</v>
      </c>
      <c r="C735" s="6" t="s">
        <v>19</v>
      </c>
      <c r="D735" s="24" t="s">
        <v>12</v>
      </c>
      <c r="E735" s="6" t="s">
        <v>19</v>
      </c>
      <c r="F735" s="38" t="s">
        <v>12</v>
      </c>
      <c r="G735" s="23" t="s">
        <v>20</v>
      </c>
      <c r="H735" s="51">
        <v>43748</v>
      </c>
      <c r="I735" s="5" t="s">
        <v>879</v>
      </c>
      <c r="J735" s="5" t="s">
        <v>821</v>
      </c>
      <c r="K735" s="26"/>
    </row>
    <row r="736" spans="1:11" ht="30" x14ac:dyDescent="0.25">
      <c r="A736" s="3" t="s">
        <v>6</v>
      </c>
      <c r="B736" s="5" t="s">
        <v>452</v>
      </c>
      <c r="C736" s="4" t="s">
        <v>1058</v>
      </c>
      <c r="D736" s="24">
        <v>166415</v>
      </c>
      <c r="E736" s="4" t="s">
        <v>1058</v>
      </c>
      <c r="F736" s="38">
        <v>170696</v>
      </c>
      <c r="G736" s="23" t="s">
        <v>4230</v>
      </c>
      <c r="H736" s="51">
        <v>43749</v>
      </c>
      <c r="I736" s="5" t="s">
        <v>881</v>
      </c>
      <c r="J736" s="5" t="s">
        <v>821</v>
      </c>
      <c r="K736" s="30" t="s">
        <v>880</v>
      </c>
    </row>
    <row r="737" spans="1:11" ht="30" x14ac:dyDescent="0.25">
      <c r="A737" s="3" t="s">
        <v>6</v>
      </c>
      <c r="B737" s="5" t="s">
        <v>453</v>
      </c>
      <c r="C737" s="4" t="s">
        <v>1056</v>
      </c>
      <c r="D737" s="24">
        <v>34970</v>
      </c>
      <c r="E737" s="40" t="s">
        <v>1058</v>
      </c>
      <c r="F737" s="38">
        <v>34970</v>
      </c>
      <c r="G737" s="23" t="s">
        <v>3426</v>
      </c>
      <c r="H737" s="51">
        <v>43749</v>
      </c>
      <c r="I737" s="5" t="s">
        <v>883</v>
      </c>
      <c r="J737" s="8" t="s">
        <v>884</v>
      </c>
      <c r="K737" s="30" t="s">
        <v>882</v>
      </c>
    </row>
    <row r="738" spans="1:11" x14ac:dyDescent="0.25">
      <c r="A738" s="3" t="s">
        <v>6</v>
      </c>
      <c r="B738" s="5" t="s">
        <v>454</v>
      </c>
      <c r="C738" s="6" t="s">
        <v>19</v>
      </c>
      <c r="D738" s="24">
        <v>603190</v>
      </c>
      <c r="E738" s="6" t="s">
        <v>19</v>
      </c>
      <c r="F738" s="38">
        <v>603190</v>
      </c>
      <c r="G738" s="23" t="s">
        <v>20</v>
      </c>
      <c r="H738" s="51">
        <v>43748</v>
      </c>
      <c r="I738" s="5" t="s">
        <v>885</v>
      </c>
      <c r="J738" s="5" t="s">
        <v>821</v>
      </c>
      <c r="K738" s="30" t="s">
        <v>886</v>
      </c>
    </row>
    <row r="739" spans="1:11" ht="30" x14ac:dyDescent="0.25">
      <c r="A739" s="3" t="s">
        <v>6</v>
      </c>
      <c r="B739" s="5" t="s">
        <v>455</v>
      </c>
      <c r="C739" s="4" t="s">
        <v>1058</v>
      </c>
      <c r="D739" s="24">
        <v>71291</v>
      </c>
      <c r="E739" s="4" t="s">
        <v>1058</v>
      </c>
      <c r="F739" s="38">
        <v>71291</v>
      </c>
      <c r="G739" s="23" t="s">
        <v>2632</v>
      </c>
      <c r="H739" s="51">
        <v>43749</v>
      </c>
      <c r="I739" s="5" t="s">
        <v>887</v>
      </c>
      <c r="J739" s="8" t="s">
        <v>889</v>
      </c>
      <c r="K739" s="30" t="s">
        <v>888</v>
      </c>
    </row>
    <row r="740" spans="1:11" ht="30" x14ac:dyDescent="0.25">
      <c r="A740" s="3" t="s">
        <v>6</v>
      </c>
      <c r="B740" s="5" t="s">
        <v>456</v>
      </c>
      <c r="C740" s="4" t="s">
        <v>1058</v>
      </c>
      <c r="D740" s="24">
        <v>710874</v>
      </c>
      <c r="E740" s="4" t="s">
        <v>1058</v>
      </c>
      <c r="F740" s="38">
        <v>710874</v>
      </c>
      <c r="G740" s="23" t="s">
        <v>2632</v>
      </c>
      <c r="H740" s="51">
        <v>43749</v>
      </c>
      <c r="I740" s="5" t="s">
        <v>892</v>
      </c>
      <c r="J740" s="8" t="s">
        <v>890</v>
      </c>
      <c r="K740" s="30" t="s">
        <v>891</v>
      </c>
    </row>
    <row r="741" spans="1:11" ht="30" x14ac:dyDescent="0.25">
      <c r="A741" s="3" t="s">
        <v>6</v>
      </c>
      <c r="B741" s="5" t="s">
        <v>457</v>
      </c>
      <c r="C741" s="6" t="s">
        <v>19</v>
      </c>
      <c r="D741" s="24">
        <v>96506</v>
      </c>
      <c r="E741" s="4" t="s">
        <v>1058</v>
      </c>
      <c r="F741" s="38">
        <v>96506</v>
      </c>
      <c r="G741" s="23" t="s">
        <v>2632</v>
      </c>
      <c r="H741" s="51">
        <v>43748</v>
      </c>
      <c r="I741" s="5" t="s">
        <v>896</v>
      </c>
      <c r="J741" s="5" t="s">
        <v>821</v>
      </c>
      <c r="K741" s="30" t="s">
        <v>897</v>
      </c>
    </row>
    <row r="742" spans="1:11" ht="30" x14ac:dyDescent="0.25">
      <c r="A742" s="3" t="s">
        <v>6</v>
      </c>
      <c r="B742" s="5" t="s">
        <v>458</v>
      </c>
      <c r="C742" s="4" t="s">
        <v>1056</v>
      </c>
      <c r="D742" s="24">
        <v>89271</v>
      </c>
      <c r="E742" s="4" t="s">
        <v>1058</v>
      </c>
      <c r="F742" s="38">
        <v>89271</v>
      </c>
      <c r="G742" s="23" t="s">
        <v>2632</v>
      </c>
      <c r="H742" s="51">
        <v>43749</v>
      </c>
      <c r="I742" s="5" t="s">
        <v>900</v>
      </c>
      <c r="J742" s="8" t="s">
        <v>899</v>
      </c>
      <c r="K742" s="30" t="s">
        <v>898</v>
      </c>
    </row>
    <row r="743" spans="1:11" ht="30" x14ac:dyDescent="0.25">
      <c r="A743" s="3" t="s">
        <v>6</v>
      </c>
      <c r="B743" s="5" t="s">
        <v>459</v>
      </c>
      <c r="C743" s="4" t="s">
        <v>1056</v>
      </c>
      <c r="D743" s="24">
        <v>137845</v>
      </c>
      <c r="E743" s="41" t="s">
        <v>44</v>
      </c>
      <c r="F743" s="38">
        <v>137845</v>
      </c>
      <c r="G743" s="23" t="s">
        <v>1712</v>
      </c>
      <c r="H743" s="51">
        <v>43749</v>
      </c>
      <c r="I743" s="5" t="s">
        <v>902</v>
      </c>
      <c r="J743" s="5" t="s">
        <v>821</v>
      </c>
      <c r="K743" s="30" t="s">
        <v>901</v>
      </c>
    </row>
    <row r="744" spans="1:11" ht="30" x14ac:dyDescent="0.25">
      <c r="A744" s="3" t="s">
        <v>6</v>
      </c>
      <c r="B744" s="5" t="s">
        <v>460</v>
      </c>
      <c r="C744" s="4" t="s">
        <v>1056</v>
      </c>
      <c r="D744" s="24">
        <v>141076</v>
      </c>
      <c r="E744" s="40" t="s">
        <v>1058</v>
      </c>
      <c r="F744" s="38">
        <v>141076</v>
      </c>
      <c r="G744" s="23" t="s">
        <v>3426</v>
      </c>
      <c r="H744" s="51">
        <v>43749</v>
      </c>
      <c r="I744" s="5" t="s">
        <v>904</v>
      </c>
      <c r="J744" s="5" t="s">
        <v>821</v>
      </c>
      <c r="K744" s="30" t="s">
        <v>903</v>
      </c>
    </row>
    <row r="745" spans="1:11" ht="30" x14ac:dyDescent="0.25">
      <c r="A745" s="3" t="s">
        <v>6</v>
      </c>
      <c r="B745" s="5" t="s">
        <v>461</v>
      </c>
      <c r="C745" s="4" t="s">
        <v>1058</v>
      </c>
      <c r="D745" s="24">
        <v>120680</v>
      </c>
      <c r="E745" s="40" t="s">
        <v>1058</v>
      </c>
      <c r="F745" s="38">
        <v>120680</v>
      </c>
      <c r="G745" s="23" t="s">
        <v>3426</v>
      </c>
      <c r="H745" s="51">
        <v>43749</v>
      </c>
      <c r="I745" s="5" t="s">
        <v>905</v>
      </c>
      <c r="J745" s="8" t="s">
        <v>906</v>
      </c>
      <c r="K745" s="30" t="s">
        <v>907</v>
      </c>
    </row>
    <row r="746" spans="1:11" ht="30" x14ac:dyDescent="0.25">
      <c r="A746" s="3" t="s">
        <v>6</v>
      </c>
      <c r="B746" s="5" t="s">
        <v>462</v>
      </c>
      <c r="C746" s="7" t="s">
        <v>44</v>
      </c>
      <c r="D746" s="24">
        <v>133807</v>
      </c>
      <c r="E746" s="7" t="s">
        <v>44</v>
      </c>
      <c r="F746" s="38">
        <v>133807</v>
      </c>
      <c r="G746" s="23" t="s">
        <v>1712</v>
      </c>
      <c r="H746" s="51">
        <v>43748</v>
      </c>
      <c r="I746" s="5" t="s">
        <v>910</v>
      </c>
      <c r="J746" s="8" t="s">
        <v>909</v>
      </c>
      <c r="K746" s="30" t="s">
        <v>908</v>
      </c>
    </row>
    <row r="747" spans="1:11" ht="30" x14ac:dyDescent="0.25">
      <c r="A747" s="3" t="s">
        <v>6</v>
      </c>
      <c r="B747" s="5" t="s">
        <v>463</v>
      </c>
      <c r="C747" s="4" t="s">
        <v>1058</v>
      </c>
      <c r="D747" s="24">
        <v>471077</v>
      </c>
      <c r="E747" s="4" t="s">
        <v>1058</v>
      </c>
      <c r="F747" s="38">
        <v>471077</v>
      </c>
      <c r="G747" s="23" t="s">
        <v>2632</v>
      </c>
      <c r="H747" s="51">
        <v>43749</v>
      </c>
      <c r="I747" s="5" t="s">
        <v>912</v>
      </c>
      <c r="J747" s="5" t="s">
        <v>821</v>
      </c>
      <c r="K747" s="30" t="s">
        <v>911</v>
      </c>
    </row>
    <row r="748" spans="1:11" x14ac:dyDescent="0.25">
      <c r="A748" s="3" t="s">
        <v>6</v>
      </c>
      <c r="B748" s="5" t="s">
        <v>464</v>
      </c>
      <c r="C748" s="6" t="s">
        <v>19</v>
      </c>
      <c r="D748" s="24">
        <v>550525</v>
      </c>
      <c r="E748" s="4" t="s">
        <v>1058</v>
      </c>
      <c r="F748" s="38">
        <v>550525</v>
      </c>
      <c r="G748" s="25" t="s">
        <v>3438</v>
      </c>
      <c r="H748" s="51">
        <v>43748</v>
      </c>
      <c r="I748" s="5" t="s">
        <v>913</v>
      </c>
      <c r="J748" s="5" t="s">
        <v>821</v>
      </c>
      <c r="K748" s="30" t="s">
        <v>914</v>
      </c>
    </row>
    <row r="749" spans="1:11" x14ac:dyDescent="0.25">
      <c r="A749" s="3" t="s">
        <v>6</v>
      </c>
      <c r="B749" s="5" t="s">
        <v>465</v>
      </c>
      <c r="C749" s="6" t="s">
        <v>19</v>
      </c>
      <c r="D749" s="24" t="s">
        <v>12</v>
      </c>
      <c r="E749" s="6" t="s">
        <v>19</v>
      </c>
      <c r="F749" s="38" t="s">
        <v>12</v>
      </c>
      <c r="G749" s="23" t="s">
        <v>20</v>
      </c>
      <c r="H749" s="51">
        <v>43748</v>
      </c>
      <c r="I749" s="5" t="s">
        <v>916</v>
      </c>
      <c r="J749" s="5" t="s">
        <v>821</v>
      </c>
      <c r="K749" s="26"/>
    </row>
    <row r="750" spans="1:11" x14ac:dyDescent="0.25">
      <c r="A750" s="3" t="s">
        <v>6</v>
      </c>
      <c r="B750" s="5" t="s">
        <v>466</v>
      </c>
      <c r="C750" s="6" t="s">
        <v>19</v>
      </c>
      <c r="D750" s="24">
        <v>205314</v>
      </c>
      <c r="E750" s="6" t="s">
        <v>19</v>
      </c>
      <c r="F750" s="38">
        <v>205314</v>
      </c>
      <c r="G750" s="23" t="s">
        <v>20</v>
      </c>
      <c r="H750" s="51">
        <v>43748</v>
      </c>
      <c r="I750" s="5" t="s">
        <v>918</v>
      </c>
      <c r="J750" s="8" t="s">
        <v>917</v>
      </c>
      <c r="K750" s="26"/>
    </row>
    <row r="751" spans="1:11" ht="30" x14ac:dyDescent="0.25">
      <c r="A751" s="3" t="s">
        <v>6</v>
      </c>
      <c r="B751" s="5" t="s">
        <v>467</v>
      </c>
      <c r="C751" s="4" t="s">
        <v>1058</v>
      </c>
      <c r="D751" s="24">
        <v>21389</v>
      </c>
      <c r="E751" s="40" t="s">
        <v>1058</v>
      </c>
      <c r="F751" s="38">
        <v>21389</v>
      </c>
      <c r="G751" s="23" t="s">
        <v>3426</v>
      </c>
      <c r="H751" s="51">
        <v>43749</v>
      </c>
      <c r="I751" s="5" t="s">
        <v>919</v>
      </c>
      <c r="J751" s="8" t="s">
        <v>920</v>
      </c>
      <c r="K751" s="30" t="s">
        <v>921</v>
      </c>
    </row>
    <row r="752" spans="1:11" ht="30" x14ac:dyDescent="0.25">
      <c r="A752" s="3" t="s">
        <v>6</v>
      </c>
      <c r="B752" s="5" t="s">
        <v>468</v>
      </c>
      <c r="C752" s="4" t="s">
        <v>1058</v>
      </c>
      <c r="D752" s="24">
        <v>619672</v>
      </c>
      <c r="E752" s="41" t="s">
        <v>44</v>
      </c>
      <c r="F752" s="38">
        <v>619672</v>
      </c>
      <c r="G752" s="23" t="s">
        <v>1712</v>
      </c>
      <c r="H752" s="51">
        <v>43744</v>
      </c>
      <c r="I752" s="5" t="s">
        <v>926</v>
      </c>
      <c r="J752" s="8" t="s">
        <v>925</v>
      </c>
      <c r="K752" s="30" t="s">
        <v>924</v>
      </c>
    </row>
    <row r="753" spans="1:11" ht="30" x14ac:dyDescent="0.25">
      <c r="A753" s="3" t="s">
        <v>6</v>
      </c>
      <c r="B753" s="5" t="s">
        <v>469</v>
      </c>
      <c r="C753" s="4" t="s">
        <v>1058</v>
      </c>
      <c r="D753" s="24">
        <v>55045</v>
      </c>
      <c r="E753" s="40" t="s">
        <v>1058</v>
      </c>
      <c r="F753" s="38">
        <v>55045</v>
      </c>
      <c r="G753" s="23" t="s">
        <v>3426</v>
      </c>
      <c r="H753" s="51">
        <v>43749</v>
      </c>
      <c r="I753" s="5" t="s">
        <v>927</v>
      </c>
      <c r="J753" s="5" t="s">
        <v>821</v>
      </c>
      <c r="K753" s="30" t="s">
        <v>915</v>
      </c>
    </row>
    <row r="754" spans="1:11" ht="30" x14ac:dyDescent="0.25">
      <c r="A754" s="3" t="s">
        <v>6</v>
      </c>
      <c r="B754" s="5" t="s">
        <v>470</v>
      </c>
      <c r="C754" s="4" t="s">
        <v>1058</v>
      </c>
      <c r="D754" s="24">
        <v>507960</v>
      </c>
      <c r="E754" s="41" t="s">
        <v>44</v>
      </c>
      <c r="F754" s="38">
        <v>507960</v>
      </c>
      <c r="G754" s="23" t="s">
        <v>1712</v>
      </c>
      <c r="H754" s="51">
        <v>43744</v>
      </c>
      <c r="I754" s="5" t="s">
        <v>929</v>
      </c>
      <c r="J754" s="5" t="s">
        <v>821</v>
      </c>
      <c r="K754" s="30" t="s">
        <v>928</v>
      </c>
    </row>
    <row r="755" spans="1:11" ht="30" x14ac:dyDescent="0.25">
      <c r="A755" s="3" t="s">
        <v>6</v>
      </c>
      <c r="B755" s="5" t="s">
        <v>471</v>
      </c>
      <c r="C755" s="4" t="s">
        <v>1058</v>
      </c>
      <c r="D755" s="24">
        <v>902364</v>
      </c>
      <c r="E755" s="40" t="s">
        <v>1058</v>
      </c>
      <c r="F755" s="38">
        <v>902364</v>
      </c>
      <c r="G755" s="23" t="s">
        <v>3426</v>
      </c>
      <c r="H755" s="51">
        <v>43749</v>
      </c>
      <c r="I755" s="5" t="s">
        <v>934</v>
      </c>
      <c r="J755" s="5" t="s">
        <v>821</v>
      </c>
      <c r="K755" s="30" t="s">
        <v>930</v>
      </c>
    </row>
    <row r="756" spans="1:11" ht="30" x14ac:dyDescent="0.25">
      <c r="A756" s="3" t="s">
        <v>6</v>
      </c>
      <c r="B756" s="5" t="s">
        <v>472</v>
      </c>
      <c r="C756" s="6" t="s">
        <v>19</v>
      </c>
      <c r="D756" s="24">
        <v>276204</v>
      </c>
      <c r="E756" s="4" t="s">
        <v>1058</v>
      </c>
      <c r="F756" s="38">
        <v>276204</v>
      </c>
      <c r="G756" s="23" t="s">
        <v>2632</v>
      </c>
      <c r="H756" s="51">
        <v>43748</v>
      </c>
      <c r="I756" s="5" t="s">
        <v>935</v>
      </c>
      <c r="J756" s="5" t="s">
        <v>821</v>
      </c>
      <c r="K756" s="30" t="s">
        <v>936</v>
      </c>
    </row>
    <row r="757" spans="1:11" ht="30" x14ac:dyDescent="0.25">
      <c r="A757" s="3" t="s">
        <v>6</v>
      </c>
      <c r="B757" s="5" t="s">
        <v>473</v>
      </c>
      <c r="C757" s="4" t="s">
        <v>1056</v>
      </c>
      <c r="D757" s="24">
        <v>268501</v>
      </c>
      <c r="E757" s="40" t="s">
        <v>1056</v>
      </c>
      <c r="F757" s="38">
        <v>268501</v>
      </c>
      <c r="G757" s="23" t="s">
        <v>2670</v>
      </c>
      <c r="H757" s="51">
        <v>43749</v>
      </c>
      <c r="I757" s="5" t="s">
        <v>939</v>
      </c>
      <c r="J757" s="8" t="s">
        <v>938</v>
      </c>
      <c r="K757" s="30" t="s">
        <v>937</v>
      </c>
    </row>
    <row r="758" spans="1:11" x14ac:dyDescent="0.25">
      <c r="A758" s="3" t="s">
        <v>6</v>
      </c>
      <c r="B758" s="5" t="s">
        <v>474</v>
      </c>
      <c r="C758" s="6" t="s">
        <v>19</v>
      </c>
      <c r="D758" s="24">
        <v>76979</v>
      </c>
      <c r="E758" s="4" t="s">
        <v>1058</v>
      </c>
      <c r="F758" s="38">
        <v>76979</v>
      </c>
      <c r="G758" s="25" t="s">
        <v>3438</v>
      </c>
      <c r="H758" s="51">
        <v>43748</v>
      </c>
      <c r="I758" s="5" t="s">
        <v>941</v>
      </c>
      <c r="J758" s="5" t="s">
        <v>821</v>
      </c>
      <c r="K758" s="30" t="s">
        <v>931</v>
      </c>
    </row>
    <row r="759" spans="1:11" ht="30" x14ac:dyDescent="0.25">
      <c r="A759" s="3" t="s">
        <v>6</v>
      </c>
      <c r="B759" s="5" t="s">
        <v>475</v>
      </c>
      <c r="C759" s="4" t="s">
        <v>1056</v>
      </c>
      <c r="D759" s="24">
        <v>274900</v>
      </c>
      <c r="E759" s="4" t="s">
        <v>1058</v>
      </c>
      <c r="F759" s="38">
        <v>274900</v>
      </c>
      <c r="G759" s="23" t="s">
        <v>2632</v>
      </c>
      <c r="H759" s="51">
        <v>43749</v>
      </c>
      <c r="I759" s="5" t="s">
        <v>943</v>
      </c>
      <c r="J759" s="5" t="s">
        <v>821</v>
      </c>
      <c r="K759" s="30" t="s">
        <v>942</v>
      </c>
    </row>
    <row r="760" spans="1:11" ht="30" x14ac:dyDescent="0.25">
      <c r="A760" s="3" t="s">
        <v>6</v>
      </c>
      <c r="B760" s="5" t="s">
        <v>476</v>
      </c>
      <c r="C760" s="4" t="s">
        <v>1058</v>
      </c>
      <c r="D760" s="24">
        <v>18821</v>
      </c>
      <c r="E760" s="4" t="s">
        <v>1058</v>
      </c>
      <c r="F760" s="38">
        <v>18821</v>
      </c>
      <c r="G760" s="23" t="s">
        <v>2632</v>
      </c>
      <c r="H760" s="51">
        <v>43749</v>
      </c>
      <c r="I760" s="5" t="s">
        <v>944</v>
      </c>
      <c r="J760" s="8" t="s">
        <v>945</v>
      </c>
      <c r="K760" s="30" t="s">
        <v>932</v>
      </c>
    </row>
    <row r="761" spans="1:11" x14ac:dyDescent="0.25">
      <c r="A761" s="3" t="s">
        <v>6</v>
      </c>
      <c r="B761" s="5" t="s">
        <v>477</v>
      </c>
      <c r="C761" s="6" t="s">
        <v>19</v>
      </c>
      <c r="D761" s="24">
        <v>132391</v>
      </c>
      <c r="E761" s="6" t="s">
        <v>19</v>
      </c>
      <c r="F761" s="38">
        <v>132391</v>
      </c>
      <c r="G761" s="23" t="s">
        <v>20</v>
      </c>
      <c r="H761" s="51">
        <v>43748</v>
      </c>
      <c r="I761" s="5" t="s">
        <v>946</v>
      </c>
      <c r="J761" s="5" t="s">
        <v>821</v>
      </c>
      <c r="K761" s="26"/>
    </row>
    <row r="762" spans="1:11" ht="30" x14ac:dyDescent="0.25">
      <c r="A762" s="3" t="s">
        <v>6</v>
      </c>
      <c r="B762" s="5" t="s">
        <v>478</v>
      </c>
      <c r="C762" s="7" t="s">
        <v>44</v>
      </c>
      <c r="D762" s="24">
        <v>119124</v>
      </c>
      <c r="E762" s="7" t="s">
        <v>44</v>
      </c>
      <c r="F762" s="38">
        <v>119124</v>
      </c>
      <c r="G762" s="23" t="s">
        <v>1712</v>
      </c>
      <c r="H762" s="51">
        <v>43748</v>
      </c>
      <c r="I762" s="5" t="s">
        <v>952</v>
      </c>
      <c r="J762" s="8" t="s">
        <v>951</v>
      </c>
      <c r="K762" s="30" t="s">
        <v>950</v>
      </c>
    </row>
    <row r="763" spans="1:11" ht="30" x14ac:dyDescent="0.25">
      <c r="A763" s="3" t="s">
        <v>6</v>
      </c>
      <c r="B763" s="27" t="s">
        <v>479</v>
      </c>
      <c r="C763" s="4" t="s">
        <v>1058</v>
      </c>
      <c r="D763" s="24">
        <v>179820</v>
      </c>
      <c r="E763" s="40" t="s">
        <v>1058</v>
      </c>
      <c r="F763" s="38">
        <v>179820</v>
      </c>
      <c r="G763" s="23" t="s">
        <v>3426</v>
      </c>
      <c r="H763" s="51">
        <v>43749</v>
      </c>
      <c r="I763" s="5" t="s">
        <v>956</v>
      </c>
      <c r="J763" s="5" t="s">
        <v>821</v>
      </c>
      <c r="K763" s="30" t="s">
        <v>940</v>
      </c>
    </row>
    <row r="764" spans="1:11" ht="30" x14ac:dyDescent="0.25">
      <c r="A764" s="3" t="s">
        <v>6</v>
      </c>
      <c r="B764" s="27" t="s">
        <v>480</v>
      </c>
      <c r="C764" s="4" t="s">
        <v>1056</v>
      </c>
      <c r="D764" s="24">
        <v>254481</v>
      </c>
      <c r="E764" s="40" t="s">
        <v>1056</v>
      </c>
      <c r="F764" s="38">
        <v>254481</v>
      </c>
      <c r="G764" s="23" t="s">
        <v>2670</v>
      </c>
      <c r="H764" s="51">
        <v>43749</v>
      </c>
      <c r="I764" s="5" t="s">
        <v>959</v>
      </c>
      <c r="J764" s="8" t="s">
        <v>958</v>
      </c>
      <c r="K764" s="30" t="s">
        <v>957</v>
      </c>
    </row>
    <row r="765" spans="1:11" x14ac:dyDescent="0.25">
      <c r="A765" s="3" t="s">
        <v>6</v>
      </c>
      <c r="B765" s="27" t="s">
        <v>481</v>
      </c>
      <c r="C765" s="6" t="s">
        <v>19</v>
      </c>
      <c r="D765" s="24">
        <v>506949</v>
      </c>
      <c r="E765" s="6" t="s">
        <v>19</v>
      </c>
      <c r="F765" s="38">
        <v>506949</v>
      </c>
      <c r="G765" s="23" t="s">
        <v>20</v>
      </c>
      <c r="H765" s="51">
        <v>43748</v>
      </c>
      <c r="I765" s="5" t="s">
        <v>960</v>
      </c>
      <c r="J765" s="8" t="s">
        <v>961</v>
      </c>
      <c r="K765" s="26"/>
    </row>
    <row r="766" spans="1:11" ht="30" x14ac:dyDescent="0.25">
      <c r="A766" s="3" t="s">
        <v>6</v>
      </c>
      <c r="B766" s="27" t="s">
        <v>482</v>
      </c>
      <c r="C766" s="4" t="s">
        <v>1058</v>
      </c>
      <c r="D766" s="24" t="s">
        <v>12</v>
      </c>
      <c r="E766" s="4" t="s">
        <v>1058</v>
      </c>
      <c r="F766" s="38" t="s">
        <v>12</v>
      </c>
      <c r="G766" s="23" t="s">
        <v>2632</v>
      </c>
      <c r="H766" s="51">
        <v>43749</v>
      </c>
      <c r="I766" s="5" t="s">
        <v>962</v>
      </c>
      <c r="J766" s="5" t="s">
        <v>821</v>
      </c>
      <c r="K766" s="30" t="s">
        <v>933</v>
      </c>
    </row>
    <row r="767" spans="1:11" ht="30" x14ac:dyDescent="0.25">
      <c r="A767" s="3" t="s">
        <v>6</v>
      </c>
      <c r="B767" s="5" t="s">
        <v>483</v>
      </c>
      <c r="C767" s="4" t="s">
        <v>1058</v>
      </c>
      <c r="D767" s="24">
        <v>85437</v>
      </c>
      <c r="E767" s="41" t="s">
        <v>44</v>
      </c>
      <c r="F767" s="38">
        <v>85437</v>
      </c>
      <c r="G767" s="23" t="s">
        <v>1712</v>
      </c>
      <c r="H767" s="51">
        <v>43749</v>
      </c>
      <c r="I767" s="5" t="s">
        <v>964</v>
      </c>
      <c r="J767" s="5" t="s">
        <v>821</v>
      </c>
      <c r="K767" s="30" t="s">
        <v>963</v>
      </c>
    </row>
    <row r="768" spans="1:11" ht="30" x14ac:dyDescent="0.25">
      <c r="A768" s="3" t="s">
        <v>6</v>
      </c>
      <c r="B768" s="27" t="s">
        <v>484</v>
      </c>
      <c r="C768" s="4" t="s">
        <v>1058</v>
      </c>
      <c r="D768" s="24">
        <v>574271</v>
      </c>
      <c r="E768" s="4" t="s">
        <v>1058</v>
      </c>
      <c r="F768" s="38">
        <v>574271</v>
      </c>
      <c r="G768" s="23" t="s">
        <v>2632</v>
      </c>
      <c r="H768" s="51">
        <v>43749</v>
      </c>
      <c r="I768" s="5" t="s">
        <v>966</v>
      </c>
      <c r="J768" s="8" t="s">
        <v>965</v>
      </c>
      <c r="K768" s="30" t="s">
        <v>967</v>
      </c>
    </row>
    <row r="769" spans="1:11" x14ac:dyDescent="0.25">
      <c r="A769" s="3" t="s">
        <v>6</v>
      </c>
      <c r="B769" s="27" t="s">
        <v>485</v>
      </c>
      <c r="C769" s="6" t="s">
        <v>19</v>
      </c>
      <c r="D769" s="24">
        <v>35058</v>
      </c>
      <c r="E769" s="6" t="s">
        <v>19</v>
      </c>
      <c r="F769" s="38">
        <v>35058</v>
      </c>
      <c r="G769" s="23" t="s">
        <v>20</v>
      </c>
      <c r="H769" s="51">
        <v>43748</v>
      </c>
      <c r="I769" s="5" t="s">
        <v>968</v>
      </c>
      <c r="J769" s="5" t="s">
        <v>821</v>
      </c>
      <c r="K769" s="26"/>
    </row>
    <row r="770" spans="1:11" ht="30" x14ac:dyDescent="0.25">
      <c r="A770" s="3" t="s">
        <v>6</v>
      </c>
      <c r="B770" s="27" t="s">
        <v>486</v>
      </c>
      <c r="C770" s="4" t="s">
        <v>1058</v>
      </c>
      <c r="D770" s="24">
        <v>19461</v>
      </c>
      <c r="E770" s="4" t="s">
        <v>1058</v>
      </c>
      <c r="F770" s="38">
        <v>19461</v>
      </c>
      <c r="G770" s="23" t="s">
        <v>4235</v>
      </c>
      <c r="H770" s="51">
        <v>43749</v>
      </c>
      <c r="I770" s="5" t="s">
        <v>970</v>
      </c>
      <c r="J770" s="8" t="s">
        <v>971</v>
      </c>
      <c r="K770" s="30" t="s">
        <v>969</v>
      </c>
    </row>
    <row r="771" spans="1:11" ht="30" x14ac:dyDescent="0.25">
      <c r="A771" s="3" t="s">
        <v>6</v>
      </c>
      <c r="B771" s="27" t="s">
        <v>487</v>
      </c>
      <c r="C771" s="6" t="s">
        <v>19</v>
      </c>
      <c r="D771" s="24">
        <v>20973</v>
      </c>
      <c r="E771" s="4" t="s">
        <v>1058</v>
      </c>
      <c r="F771" s="59" t="s">
        <v>3934</v>
      </c>
      <c r="G771" s="23" t="s">
        <v>2632</v>
      </c>
      <c r="H771" s="51">
        <v>43748</v>
      </c>
      <c r="I771" s="5" t="s">
        <v>973</v>
      </c>
      <c r="J771" s="5" t="s">
        <v>821</v>
      </c>
      <c r="K771" s="30" t="s">
        <v>972</v>
      </c>
    </row>
    <row r="772" spans="1:11" ht="30" x14ac:dyDescent="0.25">
      <c r="A772" s="3" t="s">
        <v>6</v>
      </c>
      <c r="B772" s="27" t="s">
        <v>488</v>
      </c>
      <c r="C772" s="4" t="s">
        <v>1058</v>
      </c>
      <c r="D772" s="24" t="s">
        <v>12</v>
      </c>
      <c r="E772" s="4" t="s">
        <v>1058</v>
      </c>
      <c r="F772" s="38" t="s">
        <v>12</v>
      </c>
      <c r="G772" s="23" t="s">
        <v>2632</v>
      </c>
      <c r="H772" s="51">
        <v>43749</v>
      </c>
      <c r="I772" s="5" t="s">
        <v>974</v>
      </c>
      <c r="J772" s="5" t="s">
        <v>821</v>
      </c>
      <c r="K772" s="30" t="s">
        <v>975</v>
      </c>
    </row>
    <row r="773" spans="1:11" ht="30" x14ac:dyDescent="0.25">
      <c r="A773" s="3" t="s">
        <v>6</v>
      </c>
      <c r="B773" s="27" t="s">
        <v>489</v>
      </c>
      <c r="C773" s="4" t="s">
        <v>1058</v>
      </c>
      <c r="D773" s="24">
        <v>121513</v>
      </c>
      <c r="E773" s="40" t="s">
        <v>1058</v>
      </c>
      <c r="F773" s="38" t="s">
        <v>12</v>
      </c>
      <c r="G773" s="23" t="s">
        <v>3426</v>
      </c>
      <c r="H773" s="51">
        <v>43749</v>
      </c>
      <c r="I773" s="5" t="s">
        <v>976</v>
      </c>
      <c r="J773" s="5" t="s">
        <v>821</v>
      </c>
      <c r="K773" s="30" t="s">
        <v>977</v>
      </c>
    </row>
    <row r="774" spans="1:11" ht="30" x14ac:dyDescent="0.25">
      <c r="A774" s="3" t="s">
        <v>6</v>
      </c>
      <c r="B774" s="27" t="s">
        <v>490</v>
      </c>
      <c r="C774" s="4" t="s">
        <v>1056</v>
      </c>
      <c r="D774" s="24">
        <v>570209</v>
      </c>
      <c r="E774" s="40" t="s">
        <v>1058</v>
      </c>
      <c r="F774" s="38">
        <v>570209</v>
      </c>
      <c r="G774" s="23" t="s">
        <v>3426</v>
      </c>
      <c r="H774" s="51">
        <v>43749</v>
      </c>
      <c r="I774" s="5" t="s">
        <v>978</v>
      </c>
      <c r="J774" s="5" t="s">
        <v>821</v>
      </c>
      <c r="K774" s="30" t="s">
        <v>979</v>
      </c>
    </row>
    <row r="775" spans="1:11" ht="30" x14ac:dyDescent="0.25">
      <c r="A775" s="3" t="s">
        <v>6</v>
      </c>
      <c r="B775" s="27" t="s">
        <v>491</v>
      </c>
      <c r="C775" s="4" t="s">
        <v>1058</v>
      </c>
      <c r="D775" s="24">
        <v>44097</v>
      </c>
      <c r="E775" s="40" t="s">
        <v>1058</v>
      </c>
      <c r="F775" s="59" t="s">
        <v>3935</v>
      </c>
      <c r="G775" s="23" t="s">
        <v>3426</v>
      </c>
      <c r="H775" s="51">
        <v>43749</v>
      </c>
      <c r="I775" s="5" t="s">
        <v>982</v>
      </c>
      <c r="J775" s="5" t="s">
        <v>821</v>
      </c>
      <c r="K775" s="30" t="s">
        <v>980</v>
      </c>
    </row>
    <row r="776" spans="1:11" ht="30" x14ac:dyDescent="0.25">
      <c r="A776" s="3" t="s">
        <v>6</v>
      </c>
      <c r="B776" s="5" t="s">
        <v>492</v>
      </c>
      <c r="C776" s="7" t="s">
        <v>44</v>
      </c>
      <c r="D776" s="24">
        <v>104300</v>
      </c>
      <c r="E776" s="7" t="s">
        <v>44</v>
      </c>
      <c r="F776" s="38">
        <v>104300</v>
      </c>
      <c r="G776" s="23" t="s">
        <v>1712</v>
      </c>
      <c r="H776" s="51">
        <v>43748</v>
      </c>
      <c r="I776" s="5" t="s">
        <v>985</v>
      </c>
      <c r="J776" s="8" t="s">
        <v>984</v>
      </c>
      <c r="K776" s="30" t="s">
        <v>983</v>
      </c>
    </row>
    <row r="777" spans="1:11" x14ac:dyDescent="0.25">
      <c r="A777" s="3" t="s">
        <v>6</v>
      </c>
      <c r="B777" s="27" t="s">
        <v>493</v>
      </c>
      <c r="C777" s="6" t="s">
        <v>19</v>
      </c>
      <c r="D777" s="24">
        <v>108817</v>
      </c>
      <c r="E777" s="6" t="s">
        <v>19</v>
      </c>
      <c r="F777" s="38">
        <v>108817</v>
      </c>
      <c r="G777" s="23" t="s">
        <v>20</v>
      </c>
      <c r="H777" s="51">
        <v>43748</v>
      </c>
      <c r="I777" s="5" t="s">
        <v>986</v>
      </c>
      <c r="J777" s="8" t="s">
        <v>987</v>
      </c>
      <c r="K777" s="26"/>
    </row>
    <row r="778" spans="1:11" ht="30" x14ac:dyDescent="0.25">
      <c r="A778" s="3" t="s">
        <v>6</v>
      </c>
      <c r="B778" s="27" t="s">
        <v>494</v>
      </c>
      <c r="C778" s="6" t="s">
        <v>19</v>
      </c>
      <c r="D778" s="24">
        <v>65139</v>
      </c>
      <c r="E778" s="4" t="s">
        <v>1058</v>
      </c>
      <c r="F778" s="59" t="s">
        <v>3936</v>
      </c>
      <c r="G778" s="23" t="s">
        <v>2632</v>
      </c>
      <c r="H778" s="51">
        <v>43748</v>
      </c>
      <c r="I778" s="5" t="s">
        <v>874</v>
      </c>
      <c r="J778" s="8" t="s">
        <v>988</v>
      </c>
      <c r="K778" s="30" t="s">
        <v>989</v>
      </c>
    </row>
    <row r="779" spans="1:11" ht="30" x14ac:dyDescent="0.25">
      <c r="A779" s="3" t="s">
        <v>6</v>
      </c>
      <c r="B779" s="27" t="s">
        <v>495</v>
      </c>
      <c r="C779" s="4" t="s">
        <v>1058</v>
      </c>
      <c r="D779" s="24">
        <v>52863</v>
      </c>
      <c r="E779" s="4" t="s">
        <v>1058</v>
      </c>
      <c r="F779" s="38">
        <v>52863</v>
      </c>
      <c r="G779" s="23" t="s">
        <v>2632</v>
      </c>
      <c r="H779" s="51">
        <v>43749</v>
      </c>
      <c r="I779" s="5" t="s">
        <v>991</v>
      </c>
      <c r="J779" s="5" t="s">
        <v>821</v>
      </c>
      <c r="K779" s="30" t="s">
        <v>990</v>
      </c>
    </row>
    <row r="780" spans="1:11" x14ac:dyDescent="0.25">
      <c r="A780" s="3" t="s">
        <v>6</v>
      </c>
      <c r="B780" s="27" t="s">
        <v>496</v>
      </c>
      <c r="C780" s="6" t="s">
        <v>19</v>
      </c>
      <c r="D780" s="24" t="s">
        <v>12</v>
      </c>
      <c r="E780" s="6" t="s">
        <v>19</v>
      </c>
      <c r="F780" s="38" t="s">
        <v>12</v>
      </c>
      <c r="G780" s="23" t="s">
        <v>20</v>
      </c>
      <c r="H780" s="51">
        <v>43748</v>
      </c>
      <c r="I780" s="5" t="s">
        <v>992</v>
      </c>
      <c r="J780" s="5" t="s">
        <v>821</v>
      </c>
      <c r="K780" s="26"/>
    </row>
    <row r="781" spans="1:11" x14ac:dyDescent="0.25">
      <c r="A781" s="3" t="s">
        <v>6</v>
      </c>
      <c r="B781" s="27" t="s">
        <v>497</v>
      </c>
      <c r="C781" s="6" t="s">
        <v>19</v>
      </c>
      <c r="D781" s="24">
        <v>57941</v>
      </c>
      <c r="E781" s="6" t="s">
        <v>19</v>
      </c>
      <c r="F781" s="38">
        <v>57941</v>
      </c>
      <c r="G781" s="23" t="s">
        <v>20</v>
      </c>
      <c r="H781" s="51">
        <v>43748</v>
      </c>
      <c r="I781" s="5" t="s">
        <v>994</v>
      </c>
      <c r="J781" s="8" t="s">
        <v>993</v>
      </c>
      <c r="K781" s="10"/>
    </row>
    <row r="782" spans="1:11" ht="30" x14ac:dyDescent="0.25">
      <c r="A782" s="3" t="s">
        <v>6</v>
      </c>
      <c r="B782" s="5" t="s">
        <v>498</v>
      </c>
      <c r="C782" s="4" t="s">
        <v>26</v>
      </c>
      <c r="D782" s="24">
        <v>29451</v>
      </c>
      <c r="E782" s="40" t="s">
        <v>26</v>
      </c>
      <c r="F782" s="38">
        <v>29451</v>
      </c>
      <c r="G782" s="23" t="s">
        <v>2904</v>
      </c>
      <c r="H782" s="51">
        <v>43748</v>
      </c>
      <c r="I782" s="5" t="s">
        <v>996</v>
      </c>
      <c r="J782" s="5" t="s">
        <v>821</v>
      </c>
      <c r="K782" s="30" t="s">
        <v>995</v>
      </c>
    </row>
    <row r="783" spans="1:11" ht="30" x14ac:dyDescent="0.25">
      <c r="A783" s="3" t="s">
        <v>6</v>
      </c>
      <c r="B783" s="27" t="s">
        <v>499</v>
      </c>
      <c r="C783" s="4" t="s">
        <v>1056</v>
      </c>
      <c r="D783" s="24">
        <v>31049</v>
      </c>
      <c r="E783" s="4" t="s">
        <v>1056</v>
      </c>
      <c r="F783" s="38">
        <v>31049</v>
      </c>
      <c r="G783" s="23" t="s">
        <v>2670</v>
      </c>
      <c r="H783" s="51">
        <v>43744</v>
      </c>
      <c r="I783" s="5" t="s">
        <v>1001</v>
      </c>
      <c r="J783" s="8" t="s">
        <v>1000</v>
      </c>
      <c r="K783" s="30" t="s">
        <v>953</v>
      </c>
    </row>
    <row r="784" spans="1:11" ht="30" x14ac:dyDescent="0.25">
      <c r="A784" s="3" t="s">
        <v>6</v>
      </c>
      <c r="B784" s="27" t="s">
        <v>500</v>
      </c>
      <c r="C784" s="4" t="s">
        <v>1058</v>
      </c>
      <c r="D784" s="24">
        <v>216570</v>
      </c>
      <c r="E784" s="40" t="s">
        <v>1058</v>
      </c>
      <c r="F784" s="38">
        <v>216570</v>
      </c>
      <c r="G784" s="23" t="s">
        <v>3426</v>
      </c>
      <c r="H784" s="51">
        <v>43749</v>
      </c>
      <c r="I784" s="5" t="s">
        <v>1003</v>
      </c>
      <c r="J784" s="8" t="s">
        <v>1002</v>
      </c>
      <c r="K784" s="30" t="s">
        <v>954</v>
      </c>
    </row>
    <row r="785" spans="1:11" ht="30" x14ac:dyDescent="0.25">
      <c r="A785" s="3" t="s">
        <v>6</v>
      </c>
      <c r="B785" s="27" t="s">
        <v>501</v>
      </c>
      <c r="C785" s="4" t="s">
        <v>1058</v>
      </c>
      <c r="D785" s="24">
        <v>500729</v>
      </c>
      <c r="E785" s="4" t="s">
        <v>1058</v>
      </c>
      <c r="F785" s="38">
        <v>13103</v>
      </c>
      <c r="G785" s="23" t="s">
        <v>2632</v>
      </c>
      <c r="H785" s="51">
        <v>43749</v>
      </c>
      <c r="I785" s="5" t="s">
        <v>1005</v>
      </c>
      <c r="J785" s="8" t="s">
        <v>1006</v>
      </c>
      <c r="K785" s="30" t="s">
        <v>955</v>
      </c>
    </row>
    <row r="786" spans="1:11" ht="30" x14ac:dyDescent="0.25">
      <c r="A786" s="3" t="s">
        <v>6</v>
      </c>
      <c r="B786" s="27" t="s">
        <v>502</v>
      </c>
      <c r="C786" s="4" t="s">
        <v>1058</v>
      </c>
      <c r="D786" s="24">
        <v>344610</v>
      </c>
      <c r="E786" s="40" t="s">
        <v>1058</v>
      </c>
      <c r="F786" s="38">
        <v>344610</v>
      </c>
      <c r="G786" s="23" t="s">
        <v>3426</v>
      </c>
      <c r="H786" s="51">
        <v>43749</v>
      </c>
      <c r="I786" s="5" t="s">
        <v>1008</v>
      </c>
      <c r="J786" s="5" t="s">
        <v>821</v>
      </c>
      <c r="K786" s="30" t="s">
        <v>1007</v>
      </c>
    </row>
    <row r="787" spans="1:11" ht="30" x14ac:dyDescent="0.25">
      <c r="A787" s="3" t="s">
        <v>6</v>
      </c>
      <c r="B787" s="27" t="s">
        <v>503</v>
      </c>
      <c r="C787" s="4" t="s">
        <v>1058</v>
      </c>
      <c r="D787" s="24">
        <v>123979</v>
      </c>
      <c r="E787" s="4" t="s">
        <v>1058</v>
      </c>
      <c r="F787" s="38">
        <v>123979</v>
      </c>
      <c r="G787" s="23" t="s">
        <v>2632</v>
      </c>
      <c r="H787" s="51">
        <v>43749</v>
      </c>
      <c r="I787" s="5" t="s">
        <v>1012</v>
      </c>
      <c r="J787" s="8" t="s">
        <v>1011</v>
      </c>
      <c r="K787" s="30" t="s">
        <v>981</v>
      </c>
    </row>
    <row r="788" spans="1:11" ht="30" x14ac:dyDescent="0.25">
      <c r="A788" s="3" t="s">
        <v>6</v>
      </c>
      <c r="B788" s="5" t="s">
        <v>504</v>
      </c>
      <c r="C788" s="4" t="s">
        <v>1058</v>
      </c>
      <c r="D788" s="24">
        <v>153954</v>
      </c>
      <c r="E788" s="41" t="s">
        <v>44</v>
      </c>
      <c r="F788" s="38">
        <v>153954</v>
      </c>
      <c r="G788" s="23" t="s">
        <v>1712</v>
      </c>
      <c r="H788" s="51">
        <v>43749</v>
      </c>
      <c r="I788" s="5" t="s">
        <v>1015</v>
      </c>
      <c r="J788" s="8" t="s">
        <v>1014</v>
      </c>
      <c r="K788" s="30" t="s">
        <v>1013</v>
      </c>
    </row>
    <row r="789" spans="1:11" ht="30" x14ac:dyDescent="0.25">
      <c r="A789" s="3" t="s">
        <v>6</v>
      </c>
      <c r="B789" s="5" t="s">
        <v>505</v>
      </c>
      <c r="C789" s="4" t="s">
        <v>1058</v>
      </c>
      <c r="D789" s="24">
        <v>200340</v>
      </c>
      <c r="E789" s="41" t="s">
        <v>44</v>
      </c>
      <c r="F789" s="59" t="s">
        <v>3937</v>
      </c>
      <c r="G789" s="23" t="s">
        <v>1712</v>
      </c>
      <c r="H789" s="51">
        <v>43749</v>
      </c>
      <c r="I789" s="5" t="s">
        <v>1016</v>
      </c>
      <c r="J789" s="8" t="s">
        <v>1017</v>
      </c>
      <c r="K789" s="30" t="s">
        <v>3828</v>
      </c>
    </row>
    <row r="790" spans="1:11" x14ac:dyDescent="0.25">
      <c r="A790" s="3" t="s">
        <v>6</v>
      </c>
      <c r="B790" s="27" t="s">
        <v>506</v>
      </c>
      <c r="C790" s="6" t="s">
        <v>19</v>
      </c>
      <c r="D790" s="24" t="s">
        <v>12</v>
      </c>
      <c r="E790" s="6" t="s">
        <v>19</v>
      </c>
      <c r="F790" s="38" t="s">
        <v>12</v>
      </c>
      <c r="G790" s="23" t="s">
        <v>20</v>
      </c>
      <c r="H790" s="51">
        <v>43748</v>
      </c>
      <c r="I790" s="5" t="s">
        <v>1018</v>
      </c>
      <c r="J790" s="5" t="s">
        <v>821</v>
      </c>
      <c r="K790" s="26"/>
    </row>
    <row r="791" spans="1:11" ht="30" x14ac:dyDescent="0.25">
      <c r="A791" s="3" t="s">
        <v>6</v>
      </c>
      <c r="B791" s="27" t="s">
        <v>507</v>
      </c>
      <c r="C791" s="4" t="s">
        <v>1058</v>
      </c>
      <c r="D791" s="24" t="s">
        <v>12</v>
      </c>
      <c r="E791" s="40" t="s">
        <v>1058</v>
      </c>
      <c r="F791" s="38" t="s">
        <v>12</v>
      </c>
      <c r="G791" s="23" t="s">
        <v>3426</v>
      </c>
      <c r="H791" s="51">
        <v>43749</v>
      </c>
      <c r="I791" s="5" t="s">
        <v>1019</v>
      </c>
      <c r="J791" s="5" t="s">
        <v>821</v>
      </c>
      <c r="K791" s="30" t="s">
        <v>1020</v>
      </c>
    </row>
    <row r="792" spans="1:11" ht="30" x14ac:dyDescent="0.25">
      <c r="A792" s="3" t="s">
        <v>6</v>
      </c>
      <c r="B792" s="27" t="s">
        <v>508</v>
      </c>
      <c r="C792" s="4" t="s">
        <v>1058</v>
      </c>
      <c r="D792" s="24">
        <v>105975</v>
      </c>
      <c r="E792" s="4" t="s">
        <v>1058</v>
      </c>
      <c r="F792" s="38">
        <v>105975</v>
      </c>
      <c r="G792" s="23" t="s">
        <v>2632</v>
      </c>
      <c r="H792" s="51">
        <v>43749</v>
      </c>
      <c r="I792" s="5" t="s">
        <v>1022</v>
      </c>
      <c r="J792" s="5" t="s">
        <v>821</v>
      </c>
      <c r="K792" s="30" t="s">
        <v>1021</v>
      </c>
    </row>
    <row r="793" spans="1:11" ht="30" x14ac:dyDescent="0.25">
      <c r="A793" s="3" t="s">
        <v>6</v>
      </c>
      <c r="B793" s="27" t="s">
        <v>509</v>
      </c>
      <c r="C793" s="4" t="s">
        <v>1058</v>
      </c>
      <c r="D793" s="24">
        <v>175614</v>
      </c>
      <c r="E793" s="40" t="s">
        <v>1058</v>
      </c>
      <c r="F793" s="38">
        <v>175614</v>
      </c>
      <c r="G793" s="23" t="s">
        <v>3426</v>
      </c>
      <c r="H793" s="51">
        <v>43749</v>
      </c>
      <c r="I793" s="5" t="s">
        <v>1024</v>
      </c>
      <c r="J793" s="5" t="s">
        <v>821</v>
      </c>
      <c r="K793" s="30" t="s">
        <v>1023</v>
      </c>
    </row>
    <row r="794" spans="1:11" ht="30" x14ac:dyDescent="0.25">
      <c r="A794" s="3" t="s">
        <v>6</v>
      </c>
      <c r="B794" s="5" t="s">
        <v>947</v>
      </c>
      <c r="C794" s="7" t="s">
        <v>44</v>
      </c>
      <c r="D794" s="24" t="s">
        <v>12</v>
      </c>
      <c r="E794" s="7" t="s">
        <v>44</v>
      </c>
      <c r="F794" s="38" t="s">
        <v>12</v>
      </c>
      <c r="G794" s="23" t="s">
        <v>1712</v>
      </c>
      <c r="H794" s="51">
        <v>43748</v>
      </c>
      <c r="I794" s="5" t="s">
        <v>949</v>
      </c>
      <c r="J794" s="5" t="s">
        <v>821</v>
      </c>
      <c r="K794" s="30" t="s">
        <v>948</v>
      </c>
    </row>
    <row r="795" spans="1:11" ht="30" x14ac:dyDescent="0.25">
      <c r="A795" s="3" t="s">
        <v>6</v>
      </c>
      <c r="B795" s="5" t="s">
        <v>510</v>
      </c>
      <c r="C795" s="4" t="s">
        <v>1056</v>
      </c>
      <c r="D795" s="24">
        <v>35183</v>
      </c>
      <c r="E795" s="41" t="s">
        <v>44</v>
      </c>
      <c r="F795" s="38" t="s">
        <v>12</v>
      </c>
      <c r="G795" s="23" t="s">
        <v>1712</v>
      </c>
      <c r="H795" s="51">
        <v>43749</v>
      </c>
      <c r="I795" s="5" t="s">
        <v>895</v>
      </c>
      <c r="J795" s="8" t="s">
        <v>894</v>
      </c>
      <c r="K795" s="30" t="s">
        <v>893</v>
      </c>
    </row>
    <row r="796" spans="1:11" ht="30" x14ac:dyDescent="0.25">
      <c r="A796" s="3" t="s">
        <v>6</v>
      </c>
      <c r="B796" s="5" t="s">
        <v>511</v>
      </c>
      <c r="C796" s="4" t="s">
        <v>1058</v>
      </c>
      <c r="D796" s="24">
        <v>84546</v>
      </c>
      <c r="E796" s="40" t="s">
        <v>1056</v>
      </c>
      <c r="F796" s="38">
        <v>84546</v>
      </c>
      <c r="G796" s="23" t="s">
        <v>2670</v>
      </c>
      <c r="H796" s="51">
        <v>43744</v>
      </c>
      <c r="I796" s="5" t="s">
        <v>1025</v>
      </c>
      <c r="J796" s="5" t="s">
        <v>821</v>
      </c>
      <c r="K796" s="30" t="s">
        <v>1026</v>
      </c>
    </row>
    <row r="797" spans="1:11" ht="30" x14ac:dyDescent="0.25">
      <c r="A797" s="3" t="s">
        <v>6</v>
      </c>
      <c r="B797" s="27" t="s">
        <v>512</v>
      </c>
      <c r="C797" s="6" t="s">
        <v>19</v>
      </c>
      <c r="D797" s="24">
        <v>120130</v>
      </c>
      <c r="E797" s="4" t="s">
        <v>1058</v>
      </c>
      <c r="F797" s="38">
        <v>120130</v>
      </c>
      <c r="G797" s="23" t="s">
        <v>2632</v>
      </c>
      <c r="H797" s="51">
        <v>43748</v>
      </c>
      <c r="I797" s="5" t="s">
        <v>1027</v>
      </c>
      <c r="J797" s="5" t="s">
        <v>821</v>
      </c>
      <c r="K797" s="30" t="s">
        <v>997</v>
      </c>
    </row>
    <row r="798" spans="1:11" ht="30" x14ac:dyDescent="0.25">
      <c r="A798" s="3" t="s">
        <v>6</v>
      </c>
      <c r="B798" s="27" t="s">
        <v>513</v>
      </c>
      <c r="C798" s="4" t="s">
        <v>1056</v>
      </c>
      <c r="D798" s="24">
        <v>86283</v>
      </c>
      <c r="E798" s="4" t="s">
        <v>1058</v>
      </c>
      <c r="F798" s="38">
        <v>86283</v>
      </c>
      <c r="G798" s="23" t="s">
        <v>2632</v>
      </c>
      <c r="H798" s="51">
        <v>43749</v>
      </c>
      <c r="I798" s="5" t="s">
        <v>1029</v>
      </c>
      <c r="J798" s="5" t="s">
        <v>821</v>
      </c>
      <c r="K798" s="30" t="s">
        <v>1028</v>
      </c>
    </row>
    <row r="799" spans="1:11" ht="30" x14ac:dyDescent="0.25">
      <c r="A799" s="3" t="s">
        <v>6</v>
      </c>
      <c r="B799" s="5" t="s">
        <v>514</v>
      </c>
      <c r="C799" s="4" t="s">
        <v>1056</v>
      </c>
      <c r="D799" s="24">
        <v>177236</v>
      </c>
      <c r="E799" s="40" t="s">
        <v>1056</v>
      </c>
      <c r="F799" s="38">
        <v>177236</v>
      </c>
      <c r="G799" s="23" t="s">
        <v>2670</v>
      </c>
      <c r="H799" s="51">
        <v>43749</v>
      </c>
      <c r="I799" s="5" t="s">
        <v>1031</v>
      </c>
      <c r="J799" s="5" t="s">
        <v>821</v>
      </c>
      <c r="K799" s="30" t="s">
        <v>1009</v>
      </c>
    </row>
    <row r="800" spans="1:11" ht="30" x14ac:dyDescent="0.25">
      <c r="A800" s="3" t="s">
        <v>6</v>
      </c>
      <c r="B800" s="5" t="s">
        <v>515</v>
      </c>
      <c r="C800" s="6" t="s">
        <v>19</v>
      </c>
      <c r="D800" s="24">
        <v>391864</v>
      </c>
      <c r="E800" s="4" t="s">
        <v>1058</v>
      </c>
      <c r="F800" s="38">
        <v>391864</v>
      </c>
      <c r="G800" s="23" t="s">
        <v>2632</v>
      </c>
      <c r="H800" s="51">
        <v>43748</v>
      </c>
      <c r="I800" s="5" t="s">
        <v>1032</v>
      </c>
      <c r="J800" s="8" t="s">
        <v>1033</v>
      </c>
      <c r="K800" s="30" t="s">
        <v>1034</v>
      </c>
    </row>
    <row r="801" spans="1:11" ht="30" x14ac:dyDescent="0.25">
      <c r="A801" s="3" t="s">
        <v>6</v>
      </c>
      <c r="B801" s="5" t="s">
        <v>516</v>
      </c>
      <c r="C801" s="4" t="s">
        <v>1056</v>
      </c>
      <c r="D801" s="24">
        <v>31887</v>
      </c>
      <c r="E801" s="4" t="s">
        <v>26</v>
      </c>
      <c r="F801" s="59" t="s">
        <v>3938</v>
      </c>
      <c r="G801" s="23" t="s">
        <v>3816</v>
      </c>
      <c r="H801" s="51">
        <v>43749</v>
      </c>
      <c r="I801" s="5" t="s">
        <v>1036</v>
      </c>
      <c r="J801" s="5" t="s">
        <v>821</v>
      </c>
      <c r="K801" s="30" t="s">
        <v>1035</v>
      </c>
    </row>
    <row r="802" spans="1:11" ht="30" x14ac:dyDescent="0.25">
      <c r="A802" s="3" t="s">
        <v>6</v>
      </c>
      <c r="B802" s="5" t="s">
        <v>517</v>
      </c>
      <c r="C802" s="4" t="s">
        <v>1058</v>
      </c>
      <c r="D802" s="24">
        <v>320986</v>
      </c>
      <c r="E802" s="4" t="s">
        <v>1058</v>
      </c>
      <c r="F802" s="59" t="s">
        <v>3939</v>
      </c>
      <c r="G802" s="23" t="s">
        <v>2632</v>
      </c>
      <c r="H802" s="51">
        <v>43749</v>
      </c>
      <c r="I802" s="5" t="s">
        <v>1037</v>
      </c>
      <c r="J802" s="5" t="s">
        <v>821</v>
      </c>
      <c r="K802" s="30" t="s">
        <v>998</v>
      </c>
    </row>
    <row r="803" spans="1:11" x14ac:dyDescent="0.25">
      <c r="A803" s="3" t="s">
        <v>6</v>
      </c>
      <c r="B803" s="5" t="s">
        <v>518</v>
      </c>
      <c r="C803" s="6" t="s">
        <v>19</v>
      </c>
      <c r="D803" s="24">
        <v>362943</v>
      </c>
      <c r="E803" s="4" t="s">
        <v>1058</v>
      </c>
      <c r="F803" s="38">
        <v>362943</v>
      </c>
      <c r="G803" s="25" t="s">
        <v>3438</v>
      </c>
      <c r="H803" s="51">
        <v>43748</v>
      </c>
      <c r="I803" s="5" t="s">
        <v>1039</v>
      </c>
      <c r="J803" s="5" t="s">
        <v>821</v>
      </c>
      <c r="K803" s="30" t="s">
        <v>1038</v>
      </c>
    </row>
    <row r="804" spans="1:11" ht="30" x14ac:dyDescent="0.25">
      <c r="A804" s="3" t="s">
        <v>6</v>
      </c>
      <c r="B804" s="5" t="s">
        <v>519</v>
      </c>
      <c r="C804" s="4" t="s">
        <v>1058</v>
      </c>
      <c r="D804" s="24">
        <v>235151</v>
      </c>
      <c r="E804" s="40" t="s">
        <v>1058</v>
      </c>
      <c r="F804" s="38">
        <v>235151</v>
      </c>
      <c r="G804" s="23" t="s">
        <v>3426</v>
      </c>
      <c r="H804" s="51">
        <v>43749</v>
      </c>
      <c r="I804" s="5" t="s">
        <v>1042</v>
      </c>
      <c r="J804" s="8" t="s">
        <v>1041</v>
      </c>
      <c r="K804" s="30" t="s">
        <v>1040</v>
      </c>
    </row>
    <row r="805" spans="1:11" ht="30" x14ac:dyDescent="0.25">
      <c r="A805" s="3" t="s">
        <v>6</v>
      </c>
      <c r="B805" s="5" t="s">
        <v>520</v>
      </c>
      <c r="C805" s="4" t="s">
        <v>1058</v>
      </c>
      <c r="D805" s="24">
        <v>186979</v>
      </c>
      <c r="E805" s="4" t="s">
        <v>1058</v>
      </c>
      <c r="F805" s="38">
        <v>186979</v>
      </c>
      <c r="G805" s="23" t="s">
        <v>2632</v>
      </c>
      <c r="H805" s="51">
        <v>43749</v>
      </c>
      <c r="I805" s="5" t="s">
        <v>1043</v>
      </c>
      <c r="J805" s="5" t="s">
        <v>821</v>
      </c>
      <c r="K805" s="30" t="s">
        <v>999</v>
      </c>
    </row>
    <row r="806" spans="1:11" ht="30" x14ac:dyDescent="0.25">
      <c r="A806" s="3" t="s">
        <v>6</v>
      </c>
      <c r="B806" s="5" t="s">
        <v>521</v>
      </c>
      <c r="C806" s="7" t="s">
        <v>44</v>
      </c>
      <c r="D806" s="24">
        <v>29907</v>
      </c>
      <c r="E806" s="7" t="s">
        <v>44</v>
      </c>
      <c r="F806" s="59" t="s">
        <v>3940</v>
      </c>
      <c r="G806" s="23" t="s">
        <v>1712</v>
      </c>
      <c r="H806" s="51">
        <v>43748</v>
      </c>
      <c r="I806" s="5" t="s">
        <v>1045</v>
      </c>
      <c r="J806" s="8" t="s">
        <v>1044</v>
      </c>
      <c r="K806" s="30" t="s">
        <v>1010</v>
      </c>
    </row>
    <row r="807" spans="1:11" ht="30" x14ac:dyDescent="0.25">
      <c r="A807" s="3" t="s">
        <v>6</v>
      </c>
      <c r="B807" s="5" t="s">
        <v>522</v>
      </c>
      <c r="C807" s="4" t="s">
        <v>1056</v>
      </c>
      <c r="D807" s="24">
        <v>163331</v>
      </c>
      <c r="E807" s="40" t="s">
        <v>1056</v>
      </c>
      <c r="F807" s="38">
        <v>163331</v>
      </c>
      <c r="G807" s="23" t="s">
        <v>2670</v>
      </c>
      <c r="H807" s="51">
        <v>43749</v>
      </c>
      <c r="I807" s="5" t="s">
        <v>1048</v>
      </c>
      <c r="J807" s="8" t="s">
        <v>1046</v>
      </c>
      <c r="K807" s="30" t="s">
        <v>1047</v>
      </c>
    </row>
    <row r="808" spans="1:11" x14ac:dyDescent="0.25">
      <c r="A808" s="3" t="s">
        <v>6</v>
      </c>
      <c r="B808" s="27" t="s">
        <v>523</v>
      </c>
      <c r="C808" s="6" t="s">
        <v>19</v>
      </c>
      <c r="D808" s="24">
        <v>191742</v>
      </c>
      <c r="E808" s="6" t="s">
        <v>19</v>
      </c>
      <c r="F808" s="59" t="s">
        <v>3941</v>
      </c>
      <c r="G808" s="23" t="s">
        <v>20</v>
      </c>
      <c r="H808" s="51">
        <v>43748</v>
      </c>
      <c r="I808" s="5" t="s">
        <v>1049</v>
      </c>
      <c r="J808" s="5" t="s">
        <v>821</v>
      </c>
      <c r="K808" s="26"/>
    </row>
    <row r="809" spans="1:11" x14ac:dyDescent="0.25">
      <c r="A809" s="3" t="s">
        <v>6</v>
      </c>
      <c r="B809" s="27" t="s">
        <v>524</v>
      </c>
      <c r="C809" s="4" t="s">
        <v>1056</v>
      </c>
      <c r="D809" s="24">
        <v>29852</v>
      </c>
      <c r="E809" s="6" t="s">
        <v>19</v>
      </c>
      <c r="F809" s="38">
        <v>29852</v>
      </c>
      <c r="G809" s="23" t="s">
        <v>20</v>
      </c>
      <c r="H809" s="51">
        <v>43744</v>
      </c>
      <c r="I809" s="5" t="s">
        <v>1050</v>
      </c>
      <c r="J809" s="5" t="s">
        <v>821</v>
      </c>
      <c r="K809" s="30" t="s">
        <v>1051</v>
      </c>
    </row>
    <row r="810" spans="1:11" ht="30" x14ac:dyDescent="0.25">
      <c r="A810" s="3" t="s">
        <v>6</v>
      </c>
      <c r="B810" s="5" t="s">
        <v>525</v>
      </c>
      <c r="C810" s="4" t="s">
        <v>1058</v>
      </c>
      <c r="D810" s="24">
        <v>146751</v>
      </c>
      <c r="E810" s="4" t="s">
        <v>1058</v>
      </c>
      <c r="F810" s="38">
        <v>146751</v>
      </c>
      <c r="G810" s="23" t="s">
        <v>2632</v>
      </c>
      <c r="H810" s="51">
        <v>43749</v>
      </c>
      <c r="I810" s="5" t="s">
        <v>1052</v>
      </c>
      <c r="J810" s="5" t="s">
        <v>821</v>
      </c>
      <c r="K810" s="30" t="s">
        <v>1030</v>
      </c>
    </row>
    <row r="811" spans="1:11" ht="30" x14ac:dyDescent="0.25">
      <c r="A811" s="3" t="s">
        <v>6</v>
      </c>
      <c r="B811" s="5" t="s">
        <v>526</v>
      </c>
      <c r="C811" s="4" t="s">
        <v>1058</v>
      </c>
      <c r="D811" s="24">
        <v>326937</v>
      </c>
      <c r="E811" s="40" t="s">
        <v>1058</v>
      </c>
      <c r="F811" s="59" t="s">
        <v>3942</v>
      </c>
      <c r="G811" s="23" t="s">
        <v>3426</v>
      </c>
      <c r="H811" s="51">
        <v>43749</v>
      </c>
      <c r="I811" s="5" t="s">
        <v>1054</v>
      </c>
      <c r="J811" s="5" t="s">
        <v>821</v>
      </c>
      <c r="K811" s="30" t="s">
        <v>1053</v>
      </c>
    </row>
    <row r="812" spans="1:11" ht="30" x14ac:dyDescent="0.25">
      <c r="A812" s="3" t="s">
        <v>1496</v>
      </c>
      <c r="B812" s="27" t="s">
        <v>1497</v>
      </c>
      <c r="C812" s="4" t="s">
        <v>1058</v>
      </c>
      <c r="D812" s="24">
        <v>39569</v>
      </c>
      <c r="E812" s="4" t="s">
        <v>1058</v>
      </c>
      <c r="F812" s="38">
        <v>39569</v>
      </c>
      <c r="G812" s="23" t="s">
        <v>2632</v>
      </c>
      <c r="H812" s="51">
        <v>43744</v>
      </c>
      <c r="I812" s="23" t="s">
        <v>1600</v>
      </c>
      <c r="J812" s="5" t="s">
        <v>821</v>
      </c>
      <c r="K812" s="30" t="s">
        <v>1599</v>
      </c>
    </row>
    <row r="813" spans="1:11" ht="30" x14ac:dyDescent="0.25">
      <c r="A813" s="3" t="s">
        <v>1496</v>
      </c>
      <c r="B813" s="27" t="s">
        <v>1498</v>
      </c>
      <c r="C813" s="4" t="s">
        <v>1058</v>
      </c>
      <c r="D813" s="24">
        <v>169467</v>
      </c>
      <c r="E813" s="4" t="s">
        <v>1058</v>
      </c>
      <c r="F813" s="38">
        <v>169467</v>
      </c>
      <c r="G813" s="23" t="s">
        <v>2632</v>
      </c>
      <c r="H813" s="51">
        <v>43744</v>
      </c>
      <c r="I813" s="23" t="s">
        <v>1602</v>
      </c>
      <c r="J813" s="5" t="s">
        <v>821</v>
      </c>
      <c r="K813" s="30" t="s">
        <v>1601</v>
      </c>
    </row>
    <row r="814" spans="1:11" x14ac:dyDescent="0.25">
      <c r="A814" s="3" t="s">
        <v>1496</v>
      </c>
      <c r="B814" s="27" t="s">
        <v>1543</v>
      </c>
      <c r="C814" s="6" t="s">
        <v>19</v>
      </c>
      <c r="D814" s="24">
        <v>786887</v>
      </c>
      <c r="E814" s="6" t="s">
        <v>19</v>
      </c>
      <c r="F814" s="38">
        <v>786887</v>
      </c>
      <c r="G814" s="23" t="s">
        <v>20</v>
      </c>
      <c r="H814" s="51">
        <v>43744</v>
      </c>
      <c r="I814" s="23" t="s">
        <v>1668</v>
      </c>
      <c r="J814" s="5" t="s">
        <v>821</v>
      </c>
      <c r="K814" s="26"/>
    </row>
    <row r="815" spans="1:11" ht="30" x14ac:dyDescent="0.25">
      <c r="A815" s="3" t="s">
        <v>1496</v>
      </c>
      <c r="B815" s="27" t="s">
        <v>1499</v>
      </c>
      <c r="C815" s="4" t="s">
        <v>1058</v>
      </c>
      <c r="D815" s="24">
        <v>139597</v>
      </c>
      <c r="E815" s="4" t="s">
        <v>1058</v>
      </c>
      <c r="F815" s="38">
        <v>139597</v>
      </c>
      <c r="G815" s="23" t="s">
        <v>2632</v>
      </c>
      <c r="H815" s="51">
        <v>43744</v>
      </c>
      <c r="I815" s="23" t="s">
        <v>1606</v>
      </c>
      <c r="J815" s="5" t="s">
        <v>821</v>
      </c>
      <c r="K815" s="30" t="s">
        <v>1603</v>
      </c>
    </row>
    <row r="816" spans="1:11" ht="30" x14ac:dyDescent="0.25">
      <c r="A816" s="3" t="s">
        <v>1496</v>
      </c>
      <c r="B816" s="27" t="s">
        <v>1500</v>
      </c>
      <c r="C816" s="4" t="s">
        <v>1058</v>
      </c>
      <c r="D816" s="24">
        <v>507862</v>
      </c>
      <c r="E816" s="4" t="s">
        <v>1058</v>
      </c>
      <c r="F816" s="38">
        <v>507862</v>
      </c>
      <c r="G816" s="23" t="s">
        <v>2632</v>
      </c>
      <c r="H816" s="51">
        <v>43744</v>
      </c>
      <c r="I816" s="23" t="s">
        <v>1607</v>
      </c>
      <c r="J816" s="5" t="s">
        <v>821</v>
      </c>
      <c r="K816" s="30" t="s">
        <v>1604</v>
      </c>
    </row>
    <row r="817" spans="1:11" ht="30" x14ac:dyDescent="0.25">
      <c r="A817" s="3" t="s">
        <v>1496</v>
      </c>
      <c r="B817" s="27" t="s">
        <v>1501</v>
      </c>
      <c r="C817" s="4" t="s">
        <v>1058</v>
      </c>
      <c r="D817" s="24">
        <v>3736</v>
      </c>
      <c r="E817" s="4" t="s">
        <v>1058</v>
      </c>
      <c r="F817" s="38">
        <v>3736</v>
      </c>
      <c r="G817" s="23" t="s">
        <v>2632</v>
      </c>
      <c r="H817" s="51">
        <v>43744</v>
      </c>
      <c r="I817" s="23" t="s">
        <v>1605</v>
      </c>
      <c r="J817" s="5" t="s">
        <v>821</v>
      </c>
      <c r="K817" s="30" t="s">
        <v>1608</v>
      </c>
    </row>
    <row r="818" spans="1:11" ht="30" x14ac:dyDescent="0.25">
      <c r="A818" s="3" t="s">
        <v>1496</v>
      </c>
      <c r="B818" s="27" t="s">
        <v>1502</v>
      </c>
      <c r="C818" s="6" t="s">
        <v>19</v>
      </c>
      <c r="D818" s="24">
        <v>751167</v>
      </c>
      <c r="E818" s="4" t="s">
        <v>1058</v>
      </c>
      <c r="F818" s="38">
        <v>751167</v>
      </c>
      <c r="G818" s="23" t="s">
        <v>4233</v>
      </c>
      <c r="H818" s="51">
        <v>43744</v>
      </c>
      <c r="I818" s="23" t="s">
        <v>1609</v>
      </c>
      <c r="J818" s="5" t="s">
        <v>821</v>
      </c>
      <c r="K818" s="30" t="s">
        <v>2910</v>
      </c>
    </row>
    <row r="819" spans="1:11" ht="30" x14ac:dyDescent="0.25">
      <c r="A819" s="3" t="s">
        <v>1496</v>
      </c>
      <c r="B819" s="27" t="s">
        <v>1503</v>
      </c>
      <c r="C819" s="4" t="s">
        <v>1058</v>
      </c>
      <c r="D819" s="24">
        <v>174683</v>
      </c>
      <c r="E819" s="4" t="s">
        <v>1058</v>
      </c>
      <c r="F819" s="38">
        <v>174683</v>
      </c>
      <c r="G819" s="23" t="s">
        <v>2632</v>
      </c>
      <c r="H819" s="51">
        <v>43744</v>
      </c>
      <c r="I819" s="23" t="s">
        <v>1610</v>
      </c>
      <c r="J819" s="5" t="s">
        <v>821</v>
      </c>
      <c r="K819" s="30" t="s">
        <v>1612</v>
      </c>
    </row>
    <row r="820" spans="1:11" ht="30" x14ac:dyDescent="0.25">
      <c r="A820" s="3" t="s">
        <v>1496</v>
      </c>
      <c r="B820" s="27" t="s">
        <v>1504</v>
      </c>
      <c r="C820" s="6" t="s">
        <v>19</v>
      </c>
      <c r="D820" s="24">
        <v>104400</v>
      </c>
      <c r="E820" s="41" t="s">
        <v>44</v>
      </c>
      <c r="F820" s="38">
        <v>104400</v>
      </c>
      <c r="G820" s="23" t="s">
        <v>1712</v>
      </c>
      <c r="H820" s="51">
        <v>43744</v>
      </c>
      <c r="I820" s="23" t="s">
        <v>1611</v>
      </c>
      <c r="J820" s="5" t="s">
        <v>821</v>
      </c>
      <c r="K820" s="30" t="s">
        <v>2911</v>
      </c>
    </row>
    <row r="821" spans="1:11" x14ac:dyDescent="0.25">
      <c r="A821" s="3" t="s">
        <v>1496</v>
      </c>
      <c r="B821" s="27" t="s">
        <v>1505</v>
      </c>
      <c r="C821" s="6" t="s">
        <v>19</v>
      </c>
      <c r="D821" s="24">
        <v>142030</v>
      </c>
      <c r="E821" s="6" t="s">
        <v>19</v>
      </c>
      <c r="F821" s="38">
        <v>142030</v>
      </c>
      <c r="G821" s="23" t="s">
        <v>20</v>
      </c>
      <c r="H821" s="51">
        <v>43744</v>
      </c>
      <c r="I821" s="23" t="s">
        <v>1613</v>
      </c>
      <c r="J821" s="5" t="s">
        <v>821</v>
      </c>
      <c r="K821" s="26"/>
    </row>
    <row r="822" spans="1:11" ht="30" x14ac:dyDescent="0.25">
      <c r="A822" s="3" t="s">
        <v>1496</v>
      </c>
      <c r="B822" s="27" t="s">
        <v>1506</v>
      </c>
      <c r="C822" s="4" t="s">
        <v>1056</v>
      </c>
      <c r="D822" s="24">
        <v>107570</v>
      </c>
      <c r="E822" s="4" t="s">
        <v>1056</v>
      </c>
      <c r="F822" s="38">
        <v>107570</v>
      </c>
      <c r="G822" s="23" t="s">
        <v>2906</v>
      </c>
      <c r="H822" s="51">
        <v>43744</v>
      </c>
      <c r="I822" s="23" t="s">
        <v>1614</v>
      </c>
      <c r="J822" s="8" t="s">
        <v>1616</v>
      </c>
      <c r="K822" s="30" t="s">
        <v>1615</v>
      </c>
    </row>
    <row r="823" spans="1:11" ht="30" x14ac:dyDescent="0.25">
      <c r="A823" s="3" t="s">
        <v>1496</v>
      </c>
      <c r="B823" s="27" t="s">
        <v>1507</v>
      </c>
      <c r="C823" s="4" t="s">
        <v>1058</v>
      </c>
      <c r="D823" s="24">
        <v>661008</v>
      </c>
      <c r="E823" s="4" t="s">
        <v>1058</v>
      </c>
      <c r="F823" s="38">
        <v>661008</v>
      </c>
      <c r="G823" s="23" t="s">
        <v>2632</v>
      </c>
      <c r="H823" s="51">
        <v>43744</v>
      </c>
      <c r="I823" s="23" t="s">
        <v>1617</v>
      </c>
      <c r="J823" s="5" t="s">
        <v>821</v>
      </c>
      <c r="K823" s="30" t="s">
        <v>1618</v>
      </c>
    </row>
    <row r="824" spans="1:11" ht="30" x14ac:dyDescent="0.25">
      <c r="A824" s="3" t="s">
        <v>1496</v>
      </c>
      <c r="B824" s="27" t="s">
        <v>1538</v>
      </c>
      <c r="C824" s="4" t="s">
        <v>1058</v>
      </c>
      <c r="D824" s="24">
        <v>73120</v>
      </c>
      <c r="E824" s="4" t="s">
        <v>1058</v>
      </c>
      <c r="F824" s="38">
        <v>73120</v>
      </c>
      <c r="G824" s="23" t="s">
        <v>2632</v>
      </c>
      <c r="H824" s="51">
        <v>43744</v>
      </c>
      <c r="I824" s="23" t="s">
        <v>1661</v>
      </c>
      <c r="J824" s="8" t="s">
        <v>1663</v>
      </c>
      <c r="K824" s="30" t="s">
        <v>1662</v>
      </c>
    </row>
    <row r="825" spans="1:11" ht="30" x14ac:dyDescent="0.25">
      <c r="A825" s="3" t="s">
        <v>1496</v>
      </c>
      <c r="B825" s="27" t="s">
        <v>1508</v>
      </c>
      <c r="C825" s="6" t="s">
        <v>19</v>
      </c>
      <c r="D825" s="24">
        <v>154385</v>
      </c>
      <c r="E825" s="41" t="s">
        <v>44</v>
      </c>
      <c r="F825" s="38">
        <v>154385</v>
      </c>
      <c r="G825" s="23" t="s">
        <v>1712</v>
      </c>
      <c r="H825" s="51">
        <v>43744</v>
      </c>
      <c r="I825" s="23" t="s">
        <v>1619</v>
      </c>
      <c r="J825" s="5" t="s">
        <v>821</v>
      </c>
      <c r="K825" s="30" t="s">
        <v>2912</v>
      </c>
    </row>
    <row r="826" spans="1:11" ht="30" x14ac:dyDescent="0.25">
      <c r="A826" s="3" t="s">
        <v>1496</v>
      </c>
      <c r="B826" s="27" t="s">
        <v>1509</v>
      </c>
      <c r="C826" s="4" t="s">
        <v>1058</v>
      </c>
      <c r="D826" s="24">
        <v>569965</v>
      </c>
      <c r="E826" s="4" t="s">
        <v>1058</v>
      </c>
      <c r="F826" s="38">
        <v>569965</v>
      </c>
      <c r="G826" s="23" t="s">
        <v>2632</v>
      </c>
      <c r="H826" s="51">
        <v>43744</v>
      </c>
      <c r="I826" s="23" t="s">
        <v>1620</v>
      </c>
      <c r="J826" s="5" t="s">
        <v>821</v>
      </c>
      <c r="K826" s="30" t="s">
        <v>1621</v>
      </c>
    </row>
    <row r="827" spans="1:11" ht="30" x14ac:dyDescent="0.25">
      <c r="A827" s="3" t="s">
        <v>1496</v>
      </c>
      <c r="B827" s="27" t="s">
        <v>1510</v>
      </c>
      <c r="C827" s="6" t="s">
        <v>19</v>
      </c>
      <c r="D827" s="24">
        <v>165410</v>
      </c>
      <c r="E827" s="41" t="s">
        <v>44</v>
      </c>
      <c r="F827" s="38">
        <v>165410</v>
      </c>
      <c r="G827" s="23" t="s">
        <v>1712</v>
      </c>
      <c r="H827" s="51">
        <v>43744</v>
      </c>
      <c r="I827" s="23" t="s">
        <v>1622</v>
      </c>
      <c r="J827" s="5" t="s">
        <v>821</v>
      </c>
      <c r="K827" s="30" t="s">
        <v>2918</v>
      </c>
    </row>
    <row r="828" spans="1:11" ht="30" x14ac:dyDescent="0.25">
      <c r="A828" s="3" t="s">
        <v>1496</v>
      </c>
      <c r="B828" s="5" t="s">
        <v>1539</v>
      </c>
      <c r="C828" s="4" t="s">
        <v>1058</v>
      </c>
      <c r="D828" s="24">
        <v>6860</v>
      </c>
      <c r="E828" s="4" t="s">
        <v>1058</v>
      </c>
      <c r="F828" s="38">
        <v>6860</v>
      </c>
      <c r="G828" s="23" t="s">
        <v>2632</v>
      </c>
      <c r="H828" s="51">
        <v>43744</v>
      </c>
      <c r="I828" s="23" t="s">
        <v>1664</v>
      </c>
      <c r="J828" s="5" t="s">
        <v>821</v>
      </c>
      <c r="K828" s="30" t="s">
        <v>1665</v>
      </c>
    </row>
    <row r="829" spans="1:11" ht="30" x14ac:dyDescent="0.25">
      <c r="A829" s="3" t="s">
        <v>1496</v>
      </c>
      <c r="B829" s="27" t="s">
        <v>1511</v>
      </c>
      <c r="C829" s="6" t="s">
        <v>19</v>
      </c>
      <c r="D829" s="24" t="s">
        <v>12</v>
      </c>
      <c r="E829" s="41" t="s">
        <v>44</v>
      </c>
      <c r="F829" s="38" t="s">
        <v>12</v>
      </c>
      <c r="G829" s="23" t="s">
        <v>1712</v>
      </c>
      <c r="H829" s="51">
        <v>43744</v>
      </c>
      <c r="I829" s="23" t="s">
        <v>1623</v>
      </c>
      <c r="J829" s="5" t="s">
        <v>821</v>
      </c>
      <c r="K829" s="30" t="s">
        <v>2913</v>
      </c>
    </row>
    <row r="830" spans="1:11" ht="30" x14ac:dyDescent="0.25">
      <c r="A830" s="3" t="s">
        <v>1496</v>
      </c>
      <c r="B830" s="5" t="s">
        <v>1512</v>
      </c>
      <c r="C830" s="4" t="s">
        <v>1058</v>
      </c>
      <c r="D830" s="24">
        <v>86457</v>
      </c>
      <c r="E830" s="4" t="s">
        <v>1058</v>
      </c>
      <c r="F830" s="38">
        <v>86457</v>
      </c>
      <c r="G830" s="23" t="s">
        <v>2632</v>
      </c>
      <c r="H830" s="51">
        <v>43744</v>
      </c>
      <c r="I830" s="23" t="s">
        <v>1625</v>
      </c>
      <c r="J830" s="5" t="s">
        <v>821</v>
      </c>
      <c r="K830" s="30" t="s">
        <v>1624</v>
      </c>
    </row>
    <row r="831" spans="1:11" ht="30" x14ac:dyDescent="0.25">
      <c r="A831" s="3" t="s">
        <v>1496</v>
      </c>
      <c r="B831" s="5" t="s">
        <v>1513</v>
      </c>
      <c r="C831" s="4" t="s">
        <v>1058</v>
      </c>
      <c r="D831" s="24">
        <v>774970</v>
      </c>
      <c r="E831" s="4" t="s">
        <v>1058</v>
      </c>
      <c r="F831" s="38">
        <v>774970</v>
      </c>
      <c r="G831" s="23" t="s">
        <v>2632</v>
      </c>
      <c r="H831" s="51">
        <v>43744</v>
      </c>
      <c r="I831" s="23" t="s">
        <v>1626</v>
      </c>
      <c r="J831" s="5" t="s">
        <v>821</v>
      </c>
      <c r="K831" s="30" t="s">
        <v>1627</v>
      </c>
    </row>
    <row r="832" spans="1:11" ht="30" x14ac:dyDescent="0.25">
      <c r="A832" s="3" t="s">
        <v>1496</v>
      </c>
      <c r="B832" s="27" t="s">
        <v>1514</v>
      </c>
      <c r="C832" s="4" t="s">
        <v>1058</v>
      </c>
      <c r="D832" s="24">
        <v>168147</v>
      </c>
      <c r="E832" s="41" t="s">
        <v>44</v>
      </c>
      <c r="F832" s="38">
        <v>168147</v>
      </c>
      <c r="G832" s="23" t="s">
        <v>1712</v>
      </c>
      <c r="H832" s="51">
        <v>43744</v>
      </c>
      <c r="I832" s="23" t="s">
        <v>1628</v>
      </c>
      <c r="J832" s="5" t="s">
        <v>821</v>
      </c>
      <c r="K832" s="30" t="s">
        <v>2907</v>
      </c>
    </row>
    <row r="833" spans="1:11" ht="30" x14ac:dyDescent="0.25">
      <c r="A833" s="3" t="s">
        <v>1496</v>
      </c>
      <c r="B833" s="5" t="s">
        <v>1515</v>
      </c>
      <c r="C833" s="4" t="s">
        <v>1058</v>
      </c>
      <c r="D833" s="24">
        <v>147938</v>
      </c>
      <c r="E833" s="4" t="s">
        <v>1058</v>
      </c>
      <c r="F833" s="38">
        <v>147938</v>
      </c>
      <c r="G833" s="23" t="s">
        <v>2632</v>
      </c>
      <c r="H833" s="51">
        <v>43744</v>
      </c>
      <c r="I833" s="23" t="s">
        <v>1630</v>
      </c>
      <c r="J833" s="5" t="s">
        <v>821</v>
      </c>
      <c r="K833" s="30" t="s">
        <v>1629</v>
      </c>
    </row>
    <row r="834" spans="1:11" ht="30" x14ac:dyDescent="0.25">
      <c r="A834" s="3" t="s">
        <v>1496</v>
      </c>
      <c r="B834" s="27" t="s">
        <v>1516</v>
      </c>
      <c r="C834" s="6" t="s">
        <v>19</v>
      </c>
      <c r="D834" s="24">
        <v>103587</v>
      </c>
      <c r="E834" s="41" t="s">
        <v>44</v>
      </c>
      <c r="F834" s="38">
        <v>103587</v>
      </c>
      <c r="G834" s="23" t="s">
        <v>1712</v>
      </c>
      <c r="H834" s="51">
        <v>43744</v>
      </c>
      <c r="I834" s="23" t="s">
        <v>1631</v>
      </c>
      <c r="J834" s="5" t="s">
        <v>821</v>
      </c>
      <c r="K834" s="30" t="s">
        <v>2919</v>
      </c>
    </row>
    <row r="835" spans="1:11" x14ac:dyDescent="0.25">
      <c r="A835" s="3" t="s">
        <v>1496</v>
      </c>
      <c r="B835" s="27" t="s">
        <v>1517</v>
      </c>
      <c r="C835" s="6" t="s">
        <v>19</v>
      </c>
      <c r="D835" s="24">
        <v>813450</v>
      </c>
      <c r="E835" s="6" t="s">
        <v>19</v>
      </c>
      <c r="F835" s="38">
        <v>813450</v>
      </c>
      <c r="G835" s="23" t="s">
        <v>20</v>
      </c>
      <c r="H835" s="51">
        <v>43744</v>
      </c>
      <c r="I835" s="23" t="s">
        <v>1632</v>
      </c>
      <c r="J835" s="5" t="s">
        <v>821</v>
      </c>
      <c r="K835" s="26"/>
    </row>
    <row r="836" spans="1:11" ht="30" x14ac:dyDescent="0.25">
      <c r="A836" s="3" t="s">
        <v>1496</v>
      </c>
      <c r="B836" s="27" t="s">
        <v>1518</v>
      </c>
      <c r="C836" s="6" t="s">
        <v>19</v>
      </c>
      <c r="D836" s="24" t="s">
        <v>12</v>
      </c>
      <c r="E836" s="41" t="s">
        <v>44</v>
      </c>
      <c r="F836" s="38" t="s">
        <v>12</v>
      </c>
      <c r="G836" s="23" t="s">
        <v>1712</v>
      </c>
      <c r="H836" s="51">
        <v>43744</v>
      </c>
      <c r="I836" s="23" t="s">
        <v>1633</v>
      </c>
      <c r="J836" s="5" t="s">
        <v>821</v>
      </c>
      <c r="K836" s="30" t="s">
        <v>2914</v>
      </c>
    </row>
    <row r="837" spans="1:11" ht="30" x14ac:dyDescent="0.25">
      <c r="A837" s="3" t="s">
        <v>1496</v>
      </c>
      <c r="B837" s="27" t="s">
        <v>1519</v>
      </c>
      <c r="C837" s="6" t="s">
        <v>19</v>
      </c>
      <c r="D837" s="24">
        <v>120796</v>
      </c>
      <c r="E837" s="41" t="s">
        <v>44</v>
      </c>
      <c r="F837" s="38">
        <v>120796</v>
      </c>
      <c r="G837" s="23" t="s">
        <v>1712</v>
      </c>
      <c r="H837" s="51">
        <v>43744</v>
      </c>
      <c r="I837" s="23" t="s">
        <v>1634</v>
      </c>
      <c r="J837" s="5" t="s">
        <v>821</v>
      </c>
      <c r="K837" s="11" t="s">
        <v>2920</v>
      </c>
    </row>
    <row r="838" spans="1:11" x14ac:dyDescent="0.25">
      <c r="A838" s="3" t="s">
        <v>1496</v>
      </c>
      <c r="B838" s="27" t="s">
        <v>1544</v>
      </c>
      <c r="C838" s="6" t="s">
        <v>19</v>
      </c>
      <c r="D838" s="24" t="s">
        <v>12</v>
      </c>
      <c r="E838" s="6" t="s">
        <v>19</v>
      </c>
      <c r="F838" s="38" t="s">
        <v>12</v>
      </c>
      <c r="G838" s="23" t="s">
        <v>20</v>
      </c>
      <c r="H838" s="51">
        <v>43744</v>
      </c>
      <c r="I838" s="23" t="s">
        <v>1669</v>
      </c>
      <c r="J838" s="5" t="s">
        <v>821</v>
      </c>
      <c r="K838" s="26"/>
    </row>
    <row r="839" spans="1:11" x14ac:dyDescent="0.25">
      <c r="A839" s="3" t="s">
        <v>1496</v>
      </c>
      <c r="B839" s="27" t="s">
        <v>1542</v>
      </c>
      <c r="C839" s="6" t="s">
        <v>19</v>
      </c>
      <c r="D839" s="24" t="s">
        <v>12</v>
      </c>
      <c r="E839" s="6" t="s">
        <v>19</v>
      </c>
      <c r="F839" s="38" t="s">
        <v>12</v>
      </c>
      <c r="G839" s="23" t="s">
        <v>20</v>
      </c>
      <c r="H839" s="51">
        <v>43744</v>
      </c>
      <c r="I839" s="23" t="s">
        <v>1670</v>
      </c>
      <c r="J839" s="5" t="s">
        <v>821</v>
      </c>
      <c r="K839" s="26"/>
    </row>
    <row r="840" spans="1:11" x14ac:dyDescent="0.25">
      <c r="A840" s="3" t="s">
        <v>1496</v>
      </c>
      <c r="B840" s="5" t="s">
        <v>1520</v>
      </c>
      <c r="C840" s="6" t="s">
        <v>19</v>
      </c>
      <c r="D840" s="24">
        <v>173011</v>
      </c>
      <c r="E840" s="4" t="s">
        <v>1058</v>
      </c>
      <c r="F840" s="38">
        <v>173011</v>
      </c>
      <c r="G840" s="23" t="s">
        <v>2909</v>
      </c>
      <c r="H840" s="51">
        <v>43744</v>
      </c>
      <c r="I840" s="23" t="s">
        <v>1635</v>
      </c>
      <c r="J840" s="5" t="s">
        <v>821</v>
      </c>
      <c r="K840" s="30" t="s">
        <v>1636</v>
      </c>
    </row>
    <row r="841" spans="1:11" x14ac:dyDescent="0.25">
      <c r="A841" s="3" t="s">
        <v>1496</v>
      </c>
      <c r="B841" s="27" t="s">
        <v>1540</v>
      </c>
      <c r="C841" s="6" t="s">
        <v>19</v>
      </c>
      <c r="D841" s="24">
        <v>226689</v>
      </c>
      <c r="E841" s="6" t="s">
        <v>19</v>
      </c>
      <c r="F841" s="38">
        <v>226689</v>
      </c>
      <c r="G841" s="23" t="s">
        <v>20</v>
      </c>
      <c r="H841" s="51">
        <v>43744</v>
      </c>
      <c r="I841" s="23" t="s">
        <v>1666</v>
      </c>
      <c r="J841" s="5" t="s">
        <v>821</v>
      </c>
      <c r="K841" s="26"/>
    </row>
    <row r="842" spans="1:11" ht="30" x14ac:dyDescent="0.25">
      <c r="A842" s="3" t="s">
        <v>1496</v>
      </c>
      <c r="B842" s="5" t="s">
        <v>1521</v>
      </c>
      <c r="C842" s="4" t="s">
        <v>1058</v>
      </c>
      <c r="D842" s="24">
        <v>210154</v>
      </c>
      <c r="E842" s="4" t="s">
        <v>1058</v>
      </c>
      <c r="F842" s="38">
        <v>210154</v>
      </c>
      <c r="G842" s="23" t="s">
        <v>2632</v>
      </c>
      <c r="H842" s="51">
        <v>43744</v>
      </c>
      <c r="I842" s="23" t="s">
        <v>4228</v>
      </c>
      <c r="J842" s="5" t="s">
        <v>821</v>
      </c>
      <c r="K842" s="30" t="s">
        <v>1637</v>
      </c>
    </row>
    <row r="843" spans="1:11" ht="30" x14ac:dyDescent="0.25">
      <c r="A843" s="3" t="s">
        <v>1496</v>
      </c>
      <c r="B843" s="27" t="s">
        <v>1522</v>
      </c>
      <c r="C843" s="6" t="s">
        <v>19</v>
      </c>
      <c r="D843" s="24">
        <v>95215</v>
      </c>
      <c r="E843" s="41" t="s">
        <v>44</v>
      </c>
      <c r="F843" s="38">
        <v>95215</v>
      </c>
      <c r="G843" s="23" t="s">
        <v>1712</v>
      </c>
      <c r="H843" s="51">
        <v>43744</v>
      </c>
      <c r="I843" s="23" t="s">
        <v>741</v>
      </c>
      <c r="J843" s="5" t="s">
        <v>821</v>
      </c>
      <c r="K843" s="30" t="s">
        <v>2921</v>
      </c>
    </row>
    <row r="844" spans="1:11" ht="30" x14ac:dyDescent="0.25">
      <c r="A844" s="3" t="s">
        <v>1496</v>
      </c>
      <c r="B844" s="5" t="s">
        <v>1523</v>
      </c>
      <c r="C844" s="4" t="s">
        <v>1058</v>
      </c>
      <c r="D844" s="24">
        <v>431805</v>
      </c>
      <c r="E844" s="4" t="s">
        <v>1058</v>
      </c>
      <c r="F844" s="38">
        <v>431805</v>
      </c>
      <c r="G844" s="23" t="s">
        <v>4230</v>
      </c>
      <c r="H844" s="51">
        <v>43744</v>
      </c>
      <c r="I844" s="23" t="s">
        <v>1638</v>
      </c>
      <c r="J844" s="5" t="s">
        <v>821</v>
      </c>
      <c r="K844" s="30" t="s">
        <v>1639</v>
      </c>
    </row>
    <row r="845" spans="1:11" ht="30" x14ac:dyDescent="0.25">
      <c r="A845" s="3" t="s">
        <v>1496</v>
      </c>
      <c r="B845" s="27" t="s">
        <v>1524</v>
      </c>
      <c r="C845" s="4" t="s">
        <v>1056</v>
      </c>
      <c r="D845" s="24">
        <v>486319</v>
      </c>
      <c r="E845" s="4" t="s">
        <v>1056</v>
      </c>
      <c r="F845" s="38">
        <v>486319</v>
      </c>
      <c r="G845" s="23" t="s">
        <v>2906</v>
      </c>
      <c r="H845" s="51">
        <v>43744</v>
      </c>
      <c r="I845" s="23" t="s">
        <v>1640</v>
      </c>
      <c r="J845" s="8" t="s">
        <v>1642</v>
      </c>
      <c r="K845" s="30" t="s">
        <v>1641</v>
      </c>
    </row>
    <row r="846" spans="1:11" x14ac:dyDescent="0.25">
      <c r="A846" s="3" t="s">
        <v>1496</v>
      </c>
      <c r="B846" s="27" t="s">
        <v>1537</v>
      </c>
      <c r="C846" s="6" t="s">
        <v>19</v>
      </c>
      <c r="D846" s="24">
        <v>113445</v>
      </c>
      <c r="E846" s="6" t="s">
        <v>19</v>
      </c>
      <c r="F846" s="38">
        <v>113445</v>
      </c>
      <c r="G846" s="23" t="s">
        <v>20</v>
      </c>
      <c r="H846" s="51">
        <v>43744</v>
      </c>
      <c r="I846" s="23" t="s">
        <v>1660</v>
      </c>
      <c r="J846" s="5" t="s">
        <v>821</v>
      </c>
      <c r="K846" s="26"/>
    </row>
    <row r="847" spans="1:11" x14ac:dyDescent="0.25">
      <c r="A847" s="3" t="s">
        <v>1496</v>
      </c>
      <c r="B847" s="27" t="s">
        <v>1536</v>
      </c>
      <c r="C847" s="6" t="s">
        <v>19</v>
      </c>
      <c r="D847" s="24">
        <v>269454</v>
      </c>
      <c r="E847" s="6" t="s">
        <v>19</v>
      </c>
      <c r="F847" s="38">
        <v>269454</v>
      </c>
      <c r="G847" s="23" t="s">
        <v>20</v>
      </c>
      <c r="H847" s="51">
        <v>43744</v>
      </c>
      <c r="I847" s="23" t="s">
        <v>1659</v>
      </c>
      <c r="J847" s="5" t="s">
        <v>821</v>
      </c>
      <c r="K847" s="26"/>
    </row>
    <row r="848" spans="1:11" x14ac:dyDescent="0.25">
      <c r="A848" s="3" t="s">
        <v>1496</v>
      </c>
      <c r="B848" s="27" t="s">
        <v>1541</v>
      </c>
      <c r="C848" s="6" t="s">
        <v>19</v>
      </c>
      <c r="D848" s="24" t="s">
        <v>12</v>
      </c>
      <c r="E848" s="6" t="s">
        <v>19</v>
      </c>
      <c r="F848" s="38" t="s">
        <v>12</v>
      </c>
      <c r="G848" s="23" t="s">
        <v>20</v>
      </c>
      <c r="H848" s="51">
        <v>43744</v>
      </c>
      <c r="I848" s="23" t="s">
        <v>1667</v>
      </c>
      <c r="J848" s="5" t="s">
        <v>821</v>
      </c>
      <c r="K848" s="26"/>
    </row>
    <row r="849" spans="1:11" ht="30" x14ac:dyDescent="0.25">
      <c r="A849" s="3" t="s">
        <v>1496</v>
      </c>
      <c r="B849" s="5" t="s">
        <v>1525</v>
      </c>
      <c r="C849" s="4" t="s">
        <v>1058</v>
      </c>
      <c r="D849" s="24">
        <v>108000</v>
      </c>
      <c r="E849" s="4" t="s">
        <v>1058</v>
      </c>
      <c r="F849" s="38">
        <v>108000</v>
      </c>
      <c r="G849" s="23" t="s">
        <v>2632</v>
      </c>
      <c r="H849" s="51">
        <v>43744</v>
      </c>
      <c r="I849" s="23" t="s">
        <v>1643</v>
      </c>
      <c r="J849" s="5" t="s">
        <v>821</v>
      </c>
      <c r="K849" s="30" t="s">
        <v>1644</v>
      </c>
    </row>
    <row r="850" spans="1:11" ht="30" x14ac:dyDescent="0.25">
      <c r="A850" s="3" t="s">
        <v>1496</v>
      </c>
      <c r="B850" s="27" t="s">
        <v>1526</v>
      </c>
      <c r="C850" s="6" t="s">
        <v>19</v>
      </c>
      <c r="D850" s="24">
        <v>123354</v>
      </c>
      <c r="E850" s="41" t="s">
        <v>44</v>
      </c>
      <c r="F850" s="38">
        <v>123354</v>
      </c>
      <c r="G850" s="23" t="s">
        <v>1712</v>
      </c>
      <c r="H850" s="51">
        <v>43744</v>
      </c>
      <c r="I850" s="23" t="s">
        <v>1645</v>
      </c>
      <c r="J850" s="5" t="s">
        <v>821</v>
      </c>
      <c r="K850" s="30" t="s">
        <v>2922</v>
      </c>
    </row>
    <row r="851" spans="1:11" x14ac:dyDescent="0.25">
      <c r="A851" s="3" t="s">
        <v>1496</v>
      </c>
      <c r="B851" s="5" t="s">
        <v>1527</v>
      </c>
      <c r="C851" s="6" t="s">
        <v>19</v>
      </c>
      <c r="D851" s="24">
        <v>211193</v>
      </c>
      <c r="E851" s="4" t="s">
        <v>1058</v>
      </c>
      <c r="F851" s="38">
        <v>211193</v>
      </c>
      <c r="G851" s="23" t="s">
        <v>2908</v>
      </c>
      <c r="H851" s="51">
        <v>43744</v>
      </c>
      <c r="I851" s="23" t="s">
        <v>1646</v>
      </c>
      <c r="J851" s="5" t="s">
        <v>821</v>
      </c>
      <c r="K851" s="30" t="s">
        <v>1647</v>
      </c>
    </row>
    <row r="852" spans="1:11" ht="30" x14ac:dyDescent="0.25">
      <c r="A852" s="3" t="s">
        <v>1496</v>
      </c>
      <c r="B852" s="27" t="s">
        <v>1528</v>
      </c>
      <c r="C852" s="6" t="s">
        <v>19</v>
      </c>
      <c r="D852" s="24">
        <v>123723</v>
      </c>
      <c r="E852" s="41" t="s">
        <v>44</v>
      </c>
      <c r="F852" s="38">
        <v>123723</v>
      </c>
      <c r="G852" s="23" t="s">
        <v>1712</v>
      </c>
      <c r="H852" s="51">
        <v>43744</v>
      </c>
      <c r="I852" s="23" t="s">
        <v>1649</v>
      </c>
      <c r="J852" s="5" t="s">
        <v>821</v>
      </c>
      <c r="K852" s="46" t="s">
        <v>2915</v>
      </c>
    </row>
    <row r="853" spans="1:11" ht="30" x14ac:dyDescent="0.25">
      <c r="A853" s="3" t="s">
        <v>1496</v>
      </c>
      <c r="B853" s="27" t="s">
        <v>1529</v>
      </c>
      <c r="C853" s="6" t="s">
        <v>19</v>
      </c>
      <c r="D853" s="24">
        <v>110911</v>
      </c>
      <c r="E853" s="41" t="s">
        <v>44</v>
      </c>
      <c r="F853" s="38">
        <v>110911</v>
      </c>
      <c r="G853" s="23" t="s">
        <v>1712</v>
      </c>
      <c r="H853" s="51">
        <v>43744</v>
      </c>
      <c r="I853" s="23" t="s">
        <v>1650</v>
      </c>
      <c r="J853" s="5" t="s">
        <v>821</v>
      </c>
      <c r="K853" s="30" t="s">
        <v>2916</v>
      </c>
    </row>
    <row r="854" spans="1:11" ht="30" x14ac:dyDescent="0.25">
      <c r="A854" s="3" t="s">
        <v>1496</v>
      </c>
      <c r="B854" s="27" t="s">
        <v>1530</v>
      </c>
      <c r="C854" s="6" t="s">
        <v>19</v>
      </c>
      <c r="D854" s="24">
        <v>109916</v>
      </c>
      <c r="E854" s="41" t="s">
        <v>44</v>
      </c>
      <c r="F854" s="38">
        <v>109916</v>
      </c>
      <c r="G854" s="23" t="s">
        <v>1712</v>
      </c>
      <c r="H854" s="51">
        <v>43744</v>
      </c>
      <c r="I854" s="23" t="s">
        <v>1651</v>
      </c>
      <c r="J854" s="5" t="s">
        <v>821</v>
      </c>
      <c r="K854" s="11" t="s">
        <v>2923</v>
      </c>
    </row>
    <row r="855" spans="1:11" ht="30" x14ac:dyDescent="0.25">
      <c r="A855" s="3" t="s">
        <v>1496</v>
      </c>
      <c r="B855" s="27" t="s">
        <v>1531</v>
      </c>
      <c r="C855" s="6" t="s">
        <v>19</v>
      </c>
      <c r="D855" s="24">
        <v>142867</v>
      </c>
      <c r="E855" s="41" t="s">
        <v>44</v>
      </c>
      <c r="F855" s="38">
        <v>142867</v>
      </c>
      <c r="G855" s="23" t="s">
        <v>1712</v>
      </c>
      <c r="H855" s="51">
        <v>43744</v>
      </c>
      <c r="I855" s="23" t="s">
        <v>1652</v>
      </c>
      <c r="J855" s="5" t="s">
        <v>821</v>
      </c>
      <c r="K855" s="46" t="s">
        <v>2917</v>
      </c>
    </row>
    <row r="856" spans="1:11" ht="30" x14ac:dyDescent="0.25">
      <c r="A856" s="3" t="s">
        <v>1496</v>
      </c>
      <c r="B856" s="27" t="s">
        <v>1532</v>
      </c>
      <c r="C856" s="6" t="s">
        <v>19</v>
      </c>
      <c r="D856" s="24">
        <v>142447</v>
      </c>
      <c r="E856" s="41" t="s">
        <v>44</v>
      </c>
      <c r="F856" s="38">
        <v>142447</v>
      </c>
      <c r="G856" s="23" t="s">
        <v>1712</v>
      </c>
      <c r="H856" s="51">
        <v>43744</v>
      </c>
      <c r="I856" s="23" t="s">
        <v>1653</v>
      </c>
      <c r="J856" s="5" t="s">
        <v>821</v>
      </c>
      <c r="K856" s="30" t="s">
        <v>2924</v>
      </c>
    </row>
    <row r="857" spans="1:11" x14ac:dyDescent="0.25">
      <c r="A857" s="3" t="s">
        <v>1496</v>
      </c>
      <c r="B857" s="27" t="s">
        <v>1533</v>
      </c>
      <c r="C857" s="6" t="s">
        <v>19</v>
      </c>
      <c r="D857" s="24">
        <v>337868</v>
      </c>
      <c r="E857" s="6" t="s">
        <v>19</v>
      </c>
      <c r="F857" s="38">
        <v>337868</v>
      </c>
      <c r="G857" s="23" t="s">
        <v>20</v>
      </c>
      <c r="H857" s="51">
        <v>43744</v>
      </c>
      <c r="I857" s="23" t="s">
        <v>1654</v>
      </c>
      <c r="J857" s="5" t="s">
        <v>821</v>
      </c>
      <c r="K857" s="26"/>
    </row>
    <row r="858" spans="1:11" ht="30" x14ac:dyDescent="0.25">
      <c r="A858" s="3" t="s">
        <v>1496</v>
      </c>
      <c r="B858" s="5" t="s">
        <v>1534</v>
      </c>
      <c r="C858" s="4" t="s">
        <v>1058</v>
      </c>
      <c r="D858" s="24">
        <v>68179</v>
      </c>
      <c r="E858" s="4" t="s">
        <v>1058</v>
      </c>
      <c r="F858" s="38">
        <v>68179</v>
      </c>
      <c r="G858" s="23" t="s">
        <v>2632</v>
      </c>
      <c r="H858" s="51">
        <v>43744</v>
      </c>
      <c r="I858" s="23" t="s">
        <v>1655</v>
      </c>
      <c r="J858" s="5" t="s">
        <v>821</v>
      </c>
      <c r="K858" s="30" t="s">
        <v>1656</v>
      </c>
    </row>
    <row r="859" spans="1:11" ht="30" x14ac:dyDescent="0.25">
      <c r="A859" s="3" t="s">
        <v>1496</v>
      </c>
      <c r="B859" s="27" t="s">
        <v>1535</v>
      </c>
      <c r="C859" s="4" t="s">
        <v>1056</v>
      </c>
      <c r="D859" s="24" t="s">
        <v>12</v>
      </c>
      <c r="E859" s="4" t="s">
        <v>1056</v>
      </c>
      <c r="F859" s="38" t="s">
        <v>12</v>
      </c>
      <c r="G859" s="23" t="s">
        <v>2906</v>
      </c>
      <c r="H859" s="51">
        <v>43744</v>
      </c>
      <c r="I859" s="23" t="s">
        <v>1657</v>
      </c>
      <c r="J859" s="5" t="s">
        <v>821</v>
      </c>
      <c r="K859" s="30" t="s">
        <v>1658</v>
      </c>
    </row>
    <row r="860" spans="1:11" ht="30" x14ac:dyDescent="0.25">
      <c r="A860" s="3" t="s">
        <v>527</v>
      </c>
      <c r="B860" s="27" t="s">
        <v>1727</v>
      </c>
      <c r="C860" s="4" t="s">
        <v>1056</v>
      </c>
      <c r="D860" s="24">
        <v>114095</v>
      </c>
      <c r="E860" s="40" t="s">
        <v>1058</v>
      </c>
      <c r="F860" s="38">
        <v>208691</v>
      </c>
      <c r="G860" s="23" t="s">
        <v>2632</v>
      </c>
      <c r="H860" s="51">
        <v>43746</v>
      </c>
      <c r="I860" s="5" t="s">
        <v>1270</v>
      </c>
      <c r="J860" s="8" t="s">
        <v>1269</v>
      </c>
      <c r="K860" s="30" t="s">
        <v>528</v>
      </c>
    </row>
    <row r="861" spans="1:11" ht="30" x14ac:dyDescent="0.25">
      <c r="A861" s="3" t="s">
        <v>527</v>
      </c>
      <c r="B861" s="27" t="s">
        <v>1728</v>
      </c>
      <c r="C861" s="4" t="s">
        <v>1058</v>
      </c>
      <c r="D861" s="24">
        <v>211126</v>
      </c>
      <c r="E861" s="40" t="s">
        <v>1058</v>
      </c>
      <c r="F861" s="38">
        <v>223408</v>
      </c>
      <c r="G861" s="25" t="s">
        <v>2665</v>
      </c>
      <c r="H861" s="51">
        <v>43746</v>
      </c>
      <c r="I861" s="5" t="s">
        <v>1268</v>
      </c>
      <c r="J861" s="8" t="s">
        <v>1267</v>
      </c>
      <c r="K861" s="30" t="s">
        <v>529</v>
      </c>
    </row>
    <row r="862" spans="1:11" ht="30" x14ac:dyDescent="0.25">
      <c r="A862" s="3" t="s">
        <v>527</v>
      </c>
      <c r="B862" s="27" t="s">
        <v>1729</v>
      </c>
      <c r="C862" s="6" t="s">
        <v>19</v>
      </c>
      <c r="D862" s="24">
        <v>532400</v>
      </c>
      <c r="E862" s="4" t="s">
        <v>1058</v>
      </c>
      <c r="F862" s="38">
        <v>544979</v>
      </c>
      <c r="G862" s="23" t="s">
        <v>2632</v>
      </c>
      <c r="H862" s="51">
        <v>43746</v>
      </c>
      <c r="I862" s="5" t="s">
        <v>1266</v>
      </c>
      <c r="J862" s="5" t="s">
        <v>821</v>
      </c>
      <c r="K862" s="30" t="s">
        <v>530</v>
      </c>
    </row>
    <row r="863" spans="1:11" ht="30" x14ac:dyDescent="0.25">
      <c r="A863" s="3" t="s">
        <v>527</v>
      </c>
      <c r="B863" s="27" t="s">
        <v>1755</v>
      </c>
      <c r="C863" s="4" t="s">
        <v>1058</v>
      </c>
      <c r="D863" s="24" t="s">
        <v>12</v>
      </c>
      <c r="E863" s="4" t="s">
        <v>1058</v>
      </c>
      <c r="F863" s="38" t="s">
        <v>12</v>
      </c>
      <c r="G863" s="23" t="s">
        <v>2632</v>
      </c>
      <c r="H863" s="51">
        <v>43746</v>
      </c>
      <c r="I863" s="5" t="s">
        <v>1265</v>
      </c>
      <c r="J863" s="8" t="s">
        <v>1264</v>
      </c>
      <c r="K863" s="30" t="s">
        <v>531</v>
      </c>
    </row>
    <row r="864" spans="1:11" ht="30" x14ac:dyDescent="0.25">
      <c r="A864" s="3" t="s">
        <v>527</v>
      </c>
      <c r="B864" s="27" t="s">
        <v>532</v>
      </c>
      <c r="C864" s="4" t="s">
        <v>1058</v>
      </c>
      <c r="D864" s="24">
        <v>126472</v>
      </c>
      <c r="E864" s="40" t="s">
        <v>1058</v>
      </c>
      <c r="F864" s="38">
        <v>140471</v>
      </c>
      <c r="G864" s="23" t="s">
        <v>2632</v>
      </c>
      <c r="H864" s="51">
        <v>43746</v>
      </c>
      <c r="I864" s="5" t="s">
        <v>1263</v>
      </c>
      <c r="J864" s="8" t="s">
        <v>1262</v>
      </c>
      <c r="K864" s="30" t="s">
        <v>533</v>
      </c>
    </row>
    <row r="865" spans="1:11" x14ac:dyDescent="0.25">
      <c r="A865" s="3" t="s">
        <v>527</v>
      </c>
      <c r="B865" s="27" t="s">
        <v>1756</v>
      </c>
      <c r="C865" s="6" t="s">
        <v>19</v>
      </c>
      <c r="D865" s="24">
        <v>422158</v>
      </c>
      <c r="E865" s="6" t="s">
        <v>19</v>
      </c>
      <c r="F865" s="38">
        <v>464266</v>
      </c>
      <c r="G865" s="23" t="s">
        <v>20</v>
      </c>
      <c r="H865" s="51">
        <v>43746</v>
      </c>
      <c r="I865" s="5" t="s">
        <v>1261</v>
      </c>
      <c r="J865" s="5"/>
      <c r="K865" s="26"/>
    </row>
    <row r="866" spans="1:11" ht="30" x14ac:dyDescent="0.25">
      <c r="A866" s="3" t="s">
        <v>527</v>
      </c>
      <c r="B866" s="27" t="s">
        <v>1757</v>
      </c>
      <c r="C866" s="6" t="s">
        <v>19</v>
      </c>
      <c r="D866" s="24">
        <v>261106</v>
      </c>
      <c r="E866" s="7" t="s">
        <v>44</v>
      </c>
      <c r="F866" s="38">
        <v>227173</v>
      </c>
      <c r="G866" s="23" t="s">
        <v>1907</v>
      </c>
      <c r="H866" s="51">
        <v>43746</v>
      </c>
      <c r="I866" s="5" t="s">
        <v>1260</v>
      </c>
      <c r="J866" s="5"/>
      <c r="K866" s="30" t="s">
        <v>3377</v>
      </c>
    </row>
    <row r="867" spans="1:11" ht="30" x14ac:dyDescent="0.25">
      <c r="A867" s="3" t="s">
        <v>527</v>
      </c>
      <c r="B867" s="27" t="s">
        <v>1759</v>
      </c>
      <c r="C867" s="6" t="s">
        <v>19</v>
      </c>
      <c r="D867" s="24">
        <v>215064</v>
      </c>
      <c r="E867" s="7" t="s">
        <v>44</v>
      </c>
      <c r="F867" s="38">
        <v>215064</v>
      </c>
      <c r="G867" s="23" t="s">
        <v>1907</v>
      </c>
      <c r="H867" s="51">
        <v>43746</v>
      </c>
      <c r="I867" s="5" t="s">
        <v>1258</v>
      </c>
      <c r="J867" s="8" t="s">
        <v>1894</v>
      </c>
      <c r="K867" s="30" t="s">
        <v>1893</v>
      </c>
    </row>
    <row r="868" spans="1:11" x14ac:dyDescent="0.25">
      <c r="A868" s="3" t="s">
        <v>527</v>
      </c>
      <c r="B868" s="27" t="s">
        <v>1758</v>
      </c>
      <c r="C868" s="6" t="s">
        <v>19</v>
      </c>
      <c r="D868" s="24">
        <v>215326</v>
      </c>
      <c r="E868" s="6" t="s">
        <v>19</v>
      </c>
      <c r="F868" s="38">
        <v>201872</v>
      </c>
      <c r="G868" s="23" t="s">
        <v>20</v>
      </c>
      <c r="H868" s="51">
        <v>43746</v>
      </c>
      <c r="I868" s="5" t="s">
        <v>1259</v>
      </c>
      <c r="J868" s="5"/>
      <c r="K868" s="26"/>
    </row>
    <row r="869" spans="1:11" ht="30" x14ac:dyDescent="0.25">
      <c r="A869" s="3" t="s">
        <v>527</v>
      </c>
      <c r="B869" s="27" t="s">
        <v>1760</v>
      </c>
      <c r="C869" s="4" t="s">
        <v>1058</v>
      </c>
      <c r="D869" s="24">
        <v>511852</v>
      </c>
      <c r="E869" s="4" t="s">
        <v>1058</v>
      </c>
      <c r="F869" s="38">
        <v>533122</v>
      </c>
      <c r="G869" s="23" t="s">
        <v>2632</v>
      </c>
      <c r="H869" s="51">
        <v>43746</v>
      </c>
      <c r="I869" s="5" t="s">
        <v>1257</v>
      </c>
      <c r="J869" s="8" t="s">
        <v>1256</v>
      </c>
      <c r="K869" s="30" t="s">
        <v>534</v>
      </c>
    </row>
    <row r="870" spans="1:11" x14ac:dyDescent="0.25">
      <c r="A870" s="3" t="s">
        <v>527</v>
      </c>
      <c r="B870" s="27" t="s">
        <v>1762</v>
      </c>
      <c r="C870" s="6" t="s">
        <v>19</v>
      </c>
      <c r="D870" s="24">
        <v>514757</v>
      </c>
      <c r="E870" s="6" t="s">
        <v>19</v>
      </c>
      <c r="F870" s="38">
        <v>541132</v>
      </c>
      <c r="G870" s="23" t="s">
        <v>20</v>
      </c>
      <c r="H870" s="51">
        <v>43746</v>
      </c>
      <c r="I870" s="5" t="s">
        <v>1253</v>
      </c>
      <c r="J870" s="5"/>
      <c r="K870" s="26"/>
    </row>
    <row r="871" spans="1:11" ht="30" x14ac:dyDescent="0.25">
      <c r="A871" s="3" t="s">
        <v>527</v>
      </c>
      <c r="B871" s="27" t="s">
        <v>1761</v>
      </c>
      <c r="C871" s="4" t="s">
        <v>26</v>
      </c>
      <c r="D871" s="24">
        <v>192513</v>
      </c>
      <c r="E871" s="41" t="s">
        <v>44</v>
      </c>
      <c r="F871" s="38">
        <v>183244</v>
      </c>
      <c r="G871" s="23" t="s">
        <v>1712</v>
      </c>
      <c r="H871" s="51">
        <v>43746</v>
      </c>
      <c r="I871" s="5" t="s">
        <v>1255</v>
      </c>
      <c r="J871" s="8" t="s">
        <v>1254</v>
      </c>
      <c r="K871" s="30" t="s">
        <v>535</v>
      </c>
    </row>
    <row r="872" spans="1:11" x14ac:dyDescent="0.25">
      <c r="A872" s="3" t="s">
        <v>527</v>
      </c>
      <c r="B872" s="27" t="s">
        <v>1763</v>
      </c>
      <c r="C872" s="6" t="s">
        <v>19</v>
      </c>
      <c r="D872" s="24">
        <v>788088</v>
      </c>
      <c r="E872" s="6" t="s">
        <v>19</v>
      </c>
      <c r="F872" s="38">
        <v>751928</v>
      </c>
      <c r="G872" s="23" t="s">
        <v>20</v>
      </c>
      <c r="H872" s="51">
        <v>43746</v>
      </c>
      <c r="I872" s="5" t="s">
        <v>1252</v>
      </c>
      <c r="J872" s="5"/>
      <c r="K872" s="26"/>
    </row>
    <row r="873" spans="1:11" ht="30" x14ac:dyDescent="0.25">
      <c r="A873" s="3" t="s">
        <v>527</v>
      </c>
      <c r="B873" s="27" t="s">
        <v>1764</v>
      </c>
      <c r="C873" s="4" t="s">
        <v>1058</v>
      </c>
      <c r="D873" s="24">
        <v>911980</v>
      </c>
      <c r="E873" s="40" t="s">
        <v>1058</v>
      </c>
      <c r="F873" s="38">
        <v>834294</v>
      </c>
      <c r="G873" s="23" t="s">
        <v>2632</v>
      </c>
      <c r="H873" s="51">
        <v>43746</v>
      </c>
      <c r="I873" s="5" t="s">
        <v>1251</v>
      </c>
      <c r="J873" s="8" t="s">
        <v>1250</v>
      </c>
      <c r="K873" s="30" t="s">
        <v>536</v>
      </c>
    </row>
    <row r="874" spans="1:11" x14ac:dyDescent="0.25">
      <c r="A874" s="3" t="s">
        <v>527</v>
      </c>
      <c r="B874" s="27" t="s">
        <v>1765</v>
      </c>
      <c r="C874" s="6" t="s">
        <v>19</v>
      </c>
      <c r="D874" s="24">
        <v>370427</v>
      </c>
      <c r="E874" s="6" t="s">
        <v>19</v>
      </c>
      <c r="F874" s="59" t="s">
        <v>3943</v>
      </c>
      <c r="G874" s="23" t="s">
        <v>20</v>
      </c>
      <c r="H874" s="51">
        <v>43746</v>
      </c>
      <c r="I874" s="5" t="s">
        <v>1249</v>
      </c>
      <c r="J874" s="5"/>
      <c r="K874" s="26"/>
    </row>
    <row r="875" spans="1:11" ht="30" x14ac:dyDescent="0.25">
      <c r="A875" s="3" t="s">
        <v>527</v>
      </c>
      <c r="B875" s="27" t="s">
        <v>1766</v>
      </c>
      <c r="C875" s="6" t="s">
        <v>19</v>
      </c>
      <c r="D875" s="25">
        <v>32622</v>
      </c>
      <c r="E875" s="4" t="s">
        <v>1058</v>
      </c>
      <c r="F875" s="38">
        <v>29151</v>
      </c>
      <c r="G875" s="23" t="s">
        <v>2632</v>
      </c>
      <c r="H875" s="51">
        <v>43746</v>
      </c>
      <c r="I875" s="5" t="s">
        <v>1248</v>
      </c>
      <c r="J875" s="8" t="s">
        <v>1247</v>
      </c>
      <c r="K875" s="30" t="s">
        <v>537</v>
      </c>
    </row>
    <row r="876" spans="1:11" ht="30" x14ac:dyDescent="0.25">
      <c r="A876" s="3" t="s">
        <v>527</v>
      </c>
      <c r="B876" s="27" t="s">
        <v>1767</v>
      </c>
      <c r="C876" s="4" t="s">
        <v>1058</v>
      </c>
      <c r="D876" s="24">
        <v>110635</v>
      </c>
      <c r="E876" s="4" t="s">
        <v>1058</v>
      </c>
      <c r="F876" s="38">
        <v>40800</v>
      </c>
      <c r="G876" s="23" t="s">
        <v>4230</v>
      </c>
      <c r="H876" s="51">
        <v>43746</v>
      </c>
      <c r="I876" s="5" t="s">
        <v>1246</v>
      </c>
      <c r="J876" s="8" t="s">
        <v>1245</v>
      </c>
      <c r="K876" s="30" t="s">
        <v>538</v>
      </c>
    </row>
    <row r="877" spans="1:11" ht="30" x14ac:dyDescent="0.25">
      <c r="A877" s="3" t="s">
        <v>527</v>
      </c>
      <c r="B877" s="27" t="s">
        <v>1768</v>
      </c>
      <c r="C877" s="4" t="s">
        <v>1056</v>
      </c>
      <c r="D877" s="24">
        <v>48240</v>
      </c>
      <c r="E877" s="40" t="s">
        <v>26</v>
      </c>
      <c r="F877" s="38">
        <v>94538</v>
      </c>
      <c r="G877" s="23" t="s">
        <v>3399</v>
      </c>
      <c r="H877" s="51">
        <v>43746</v>
      </c>
      <c r="I877" s="5" t="s">
        <v>1244</v>
      </c>
      <c r="J877" s="8" t="s">
        <v>1243</v>
      </c>
      <c r="K877" s="30" t="s">
        <v>539</v>
      </c>
    </row>
    <row r="878" spans="1:11" ht="30" x14ac:dyDescent="0.25">
      <c r="A878" s="3" t="s">
        <v>527</v>
      </c>
      <c r="B878" s="27" t="s">
        <v>540</v>
      </c>
      <c r="C878" s="4" t="s">
        <v>1056</v>
      </c>
      <c r="D878" s="24">
        <v>399710</v>
      </c>
      <c r="E878" s="4" t="s">
        <v>1056</v>
      </c>
      <c r="F878" s="38">
        <v>381954</v>
      </c>
      <c r="G878" s="23" t="s">
        <v>2670</v>
      </c>
      <c r="H878" s="51">
        <v>43746</v>
      </c>
      <c r="I878" s="5" t="s">
        <v>1242</v>
      </c>
      <c r="J878" s="8" t="s">
        <v>1241</v>
      </c>
      <c r="K878" s="30" t="s">
        <v>541</v>
      </c>
    </row>
    <row r="879" spans="1:11" ht="30" x14ac:dyDescent="0.25">
      <c r="A879" s="3" t="s">
        <v>527</v>
      </c>
      <c r="B879" s="27" t="s">
        <v>1769</v>
      </c>
      <c r="C879" s="4" t="s">
        <v>1058</v>
      </c>
      <c r="D879" s="24">
        <v>509425</v>
      </c>
      <c r="E879" s="4" t="s">
        <v>1058</v>
      </c>
      <c r="F879" s="59" t="s">
        <v>3944</v>
      </c>
      <c r="G879" s="23" t="s">
        <v>4230</v>
      </c>
      <c r="H879" s="51">
        <v>43746</v>
      </c>
      <c r="I879" s="5" t="s">
        <v>1240</v>
      </c>
      <c r="J879" s="8" t="s">
        <v>1239</v>
      </c>
      <c r="K879" s="30" t="s">
        <v>542</v>
      </c>
    </row>
    <row r="880" spans="1:11" ht="30" x14ac:dyDescent="0.25">
      <c r="A880" s="3" t="s">
        <v>527</v>
      </c>
      <c r="B880" s="27" t="s">
        <v>1770</v>
      </c>
      <c r="C880" s="4" t="s">
        <v>1058</v>
      </c>
      <c r="D880" s="24">
        <v>774989</v>
      </c>
      <c r="E880" s="4" t="s">
        <v>1058</v>
      </c>
      <c r="F880" s="38">
        <v>766134</v>
      </c>
      <c r="G880" s="23" t="s">
        <v>2632</v>
      </c>
      <c r="H880" s="51">
        <v>43746</v>
      </c>
      <c r="I880" s="5" t="s">
        <v>1238</v>
      </c>
      <c r="J880" s="5" t="s">
        <v>821</v>
      </c>
      <c r="K880" s="30" t="s">
        <v>543</v>
      </c>
    </row>
    <row r="881" spans="1:11" ht="30" x14ac:dyDescent="0.25">
      <c r="A881" s="3" t="s">
        <v>527</v>
      </c>
      <c r="B881" s="27" t="s">
        <v>1771</v>
      </c>
      <c r="C881" s="4" t="s">
        <v>1058</v>
      </c>
      <c r="D881" s="24">
        <v>518921</v>
      </c>
      <c r="E881" s="4" t="s">
        <v>1058</v>
      </c>
      <c r="F881" s="38">
        <v>436433</v>
      </c>
      <c r="G881" s="23" t="s">
        <v>2632</v>
      </c>
      <c r="H881" s="51">
        <v>43746</v>
      </c>
      <c r="I881" s="5" t="s">
        <v>1236</v>
      </c>
      <c r="J881" s="8" t="s">
        <v>1235</v>
      </c>
      <c r="K881" s="30" t="s">
        <v>544</v>
      </c>
    </row>
    <row r="882" spans="1:11" ht="30" x14ac:dyDescent="0.25">
      <c r="A882" s="3" t="s">
        <v>527</v>
      </c>
      <c r="B882" s="27" t="s">
        <v>1772</v>
      </c>
      <c r="C882" s="6" t="s">
        <v>19</v>
      </c>
      <c r="D882" s="24">
        <v>326593</v>
      </c>
      <c r="E882" s="7" t="s">
        <v>44</v>
      </c>
      <c r="F882" s="38">
        <v>222330</v>
      </c>
      <c r="G882" s="36" t="s">
        <v>1712</v>
      </c>
      <c r="H882" s="51">
        <v>43746</v>
      </c>
      <c r="I882" s="23" t="s">
        <v>1237</v>
      </c>
      <c r="J882" s="5"/>
      <c r="K882" s="30" t="s">
        <v>3411</v>
      </c>
    </row>
    <row r="883" spans="1:11" ht="30" x14ac:dyDescent="0.25">
      <c r="A883" s="3" t="s">
        <v>527</v>
      </c>
      <c r="B883" s="27" t="s">
        <v>1774</v>
      </c>
      <c r="C883" s="4" t="s">
        <v>1058</v>
      </c>
      <c r="D883" s="24">
        <v>140758</v>
      </c>
      <c r="E883" s="4" t="s">
        <v>1058</v>
      </c>
      <c r="F883" s="38">
        <v>132867</v>
      </c>
      <c r="G883" s="23" t="s">
        <v>2632</v>
      </c>
      <c r="H883" s="51">
        <v>43746</v>
      </c>
      <c r="I883" s="5" t="s">
        <v>1233</v>
      </c>
      <c r="J883" s="5"/>
      <c r="K883" s="30" t="s">
        <v>546</v>
      </c>
    </row>
    <row r="884" spans="1:11" ht="30" x14ac:dyDescent="0.25">
      <c r="A884" s="3" t="s">
        <v>527</v>
      </c>
      <c r="B884" s="27" t="s">
        <v>1773</v>
      </c>
      <c r="C884" s="4" t="s">
        <v>1058</v>
      </c>
      <c r="D884" s="24">
        <v>148891</v>
      </c>
      <c r="E884" s="41" t="s">
        <v>44</v>
      </c>
      <c r="F884" s="38">
        <v>157687</v>
      </c>
      <c r="G884" s="23" t="s">
        <v>1712</v>
      </c>
      <c r="H884" s="51">
        <v>43746</v>
      </c>
      <c r="I884" s="5" t="s">
        <v>1234</v>
      </c>
      <c r="J884" s="5"/>
      <c r="K884" s="30" t="s">
        <v>545</v>
      </c>
    </row>
    <row r="885" spans="1:11" ht="30" x14ac:dyDescent="0.25">
      <c r="A885" s="3" t="s">
        <v>527</v>
      </c>
      <c r="B885" s="27" t="s">
        <v>1775</v>
      </c>
      <c r="C885" s="4" t="s">
        <v>1058</v>
      </c>
      <c r="D885" s="24">
        <v>368521</v>
      </c>
      <c r="E885" s="4" t="s">
        <v>1058</v>
      </c>
      <c r="F885" s="38">
        <v>439248</v>
      </c>
      <c r="G885" s="23" t="s">
        <v>2632</v>
      </c>
      <c r="H885" s="51">
        <v>43746</v>
      </c>
      <c r="I885" s="5" t="s">
        <v>1232</v>
      </c>
      <c r="J885" s="8" t="s">
        <v>1231</v>
      </c>
      <c r="K885" s="30" t="s">
        <v>547</v>
      </c>
    </row>
    <row r="886" spans="1:11" ht="30" x14ac:dyDescent="0.25">
      <c r="A886" s="3" t="s">
        <v>527</v>
      </c>
      <c r="B886" s="27" t="s">
        <v>1776</v>
      </c>
      <c r="C886" s="4" t="s">
        <v>1058</v>
      </c>
      <c r="D886" s="24">
        <v>419733</v>
      </c>
      <c r="E886" s="4" t="s">
        <v>1058</v>
      </c>
      <c r="F886" s="38">
        <v>330473</v>
      </c>
      <c r="G886" s="23" t="s">
        <v>2632</v>
      </c>
      <c r="H886" s="51">
        <v>43746</v>
      </c>
      <c r="I886" s="5" t="s">
        <v>1230</v>
      </c>
      <c r="J886" s="8" t="s">
        <v>1229</v>
      </c>
      <c r="K886" s="30" t="s">
        <v>548</v>
      </c>
    </row>
    <row r="887" spans="1:11" x14ac:dyDescent="0.25">
      <c r="A887" s="3" t="s">
        <v>527</v>
      </c>
      <c r="B887" s="27" t="s">
        <v>1777</v>
      </c>
      <c r="C887" s="6" t="s">
        <v>19</v>
      </c>
      <c r="D887" s="24">
        <v>841440</v>
      </c>
      <c r="E887" s="6" t="s">
        <v>19</v>
      </c>
      <c r="F887" s="38">
        <v>805409</v>
      </c>
      <c r="G887" s="23" t="s">
        <v>3410</v>
      </c>
      <c r="H887" s="51">
        <v>43746</v>
      </c>
      <c r="I887" s="5" t="s">
        <v>1228</v>
      </c>
      <c r="J887" s="5"/>
      <c r="K887" s="5"/>
    </row>
    <row r="888" spans="1:11" ht="30" x14ac:dyDescent="0.25">
      <c r="A888" s="3" t="s">
        <v>527</v>
      </c>
      <c r="B888" s="27" t="s">
        <v>549</v>
      </c>
      <c r="C888" s="4" t="s">
        <v>1058</v>
      </c>
      <c r="D888" s="24">
        <v>249173</v>
      </c>
      <c r="E888" s="41" t="s">
        <v>44</v>
      </c>
      <c r="F888" s="59" t="s">
        <v>3945</v>
      </c>
      <c r="G888" s="23" t="s">
        <v>1712</v>
      </c>
      <c r="H888" s="51">
        <v>43746</v>
      </c>
      <c r="I888" s="5" t="s">
        <v>1227</v>
      </c>
      <c r="J888" s="5" t="s">
        <v>821</v>
      </c>
      <c r="K888" s="30" t="s">
        <v>3403</v>
      </c>
    </row>
    <row r="889" spans="1:11" ht="30" x14ac:dyDescent="0.25">
      <c r="A889" s="3" t="s">
        <v>527</v>
      </c>
      <c r="B889" s="27" t="s">
        <v>1778</v>
      </c>
      <c r="C889" s="4" t="s">
        <v>1058</v>
      </c>
      <c r="D889" s="24">
        <v>535101</v>
      </c>
      <c r="E889" s="40" t="s">
        <v>1058</v>
      </c>
      <c r="F889" s="38">
        <v>575229</v>
      </c>
      <c r="G889" s="23" t="s">
        <v>2632</v>
      </c>
      <c r="H889" s="51">
        <v>43746</v>
      </c>
      <c r="I889" s="5" t="s">
        <v>1226</v>
      </c>
      <c r="J889" s="8" t="s">
        <v>1225</v>
      </c>
      <c r="K889" s="30" t="s">
        <v>550</v>
      </c>
    </row>
    <row r="890" spans="1:11" ht="30" x14ac:dyDescent="0.25">
      <c r="A890" s="3" t="s">
        <v>527</v>
      </c>
      <c r="B890" s="27" t="s">
        <v>1779</v>
      </c>
      <c r="C890" s="6" t="s">
        <v>19</v>
      </c>
      <c r="D890" s="24">
        <v>610629</v>
      </c>
      <c r="E890" s="7" t="s">
        <v>44</v>
      </c>
      <c r="F890" s="38">
        <v>325463</v>
      </c>
      <c r="G890" s="36" t="s">
        <v>1712</v>
      </c>
      <c r="H890" s="51">
        <v>43746</v>
      </c>
      <c r="I890" s="5" t="s">
        <v>1224</v>
      </c>
      <c r="J890" s="5"/>
      <c r="K890" s="46" t="s">
        <v>3412</v>
      </c>
    </row>
    <row r="891" spans="1:11" x14ac:dyDescent="0.25">
      <c r="A891" s="3" t="s">
        <v>527</v>
      </c>
      <c r="B891" s="27" t="s">
        <v>1780</v>
      </c>
      <c r="C891" s="6" t="s">
        <v>19</v>
      </c>
      <c r="D891" s="24">
        <v>144952</v>
      </c>
      <c r="E891" s="6" t="s">
        <v>19</v>
      </c>
      <c r="F891" s="38">
        <v>176936</v>
      </c>
      <c r="G891" s="23" t="s">
        <v>3410</v>
      </c>
      <c r="H891" s="51">
        <v>43746</v>
      </c>
      <c r="I891" s="5" t="s">
        <v>1223</v>
      </c>
      <c r="J891" s="5"/>
      <c r="K891" s="30"/>
    </row>
    <row r="892" spans="1:11" ht="30" x14ac:dyDescent="0.25">
      <c r="A892" s="3" t="s">
        <v>527</v>
      </c>
      <c r="B892" s="27" t="s">
        <v>1781</v>
      </c>
      <c r="C892" s="7" t="s">
        <v>44</v>
      </c>
      <c r="D892" s="24">
        <v>108116</v>
      </c>
      <c r="E892" s="7" t="s">
        <v>44</v>
      </c>
      <c r="F892" s="38">
        <v>97699</v>
      </c>
      <c r="G892" s="36" t="s">
        <v>1712</v>
      </c>
      <c r="H892" s="51">
        <v>43746</v>
      </c>
      <c r="I892" s="5" t="s">
        <v>1222</v>
      </c>
      <c r="J892" s="5" t="s">
        <v>821</v>
      </c>
      <c r="K892" s="30" t="s">
        <v>551</v>
      </c>
    </row>
    <row r="893" spans="1:11" ht="30" x14ac:dyDescent="0.25">
      <c r="A893" s="3" t="s">
        <v>527</v>
      </c>
      <c r="B893" s="27" t="s">
        <v>1782</v>
      </c>
      <c r="C893" s="6" t="s">
        <v>19</v>
      </c>
      <c r="D893" s="24">
        <v>302642</v>
      </c>
      <c r="E893" s="7" t="s">
        <v>44</v>
      </c>
      <c r="F893" s="59" t="s">
        <v>3946</v>
      </c>
      <c r="G893" s="36" t="s">
        <v>1712</v>
      </c>
      <c r="H893" s="51">
        <v>43746</v>
      </c>
      <c r="I893" s="5" t="s">
        <v>1221</v>
      </c>
      <c r="J893" s="8" t="s">
        <v>1220</v>
      </c>
      <c r="K893" s="30" t="s">
        <v>3413</v>
      </c>
    </row>
    <row r="894" spans="1:11" ht="30" x14ac:dyDescent="0.25">
      <c r="A894" s="3" t="s">
        <v>527</v>
      </c>
      <c r="B894" s="27" t="s">
        <v>1783</v>
      </c>
      <c r="C894" s="4" t="s">
        <v>1058</v>
      </c>
      <c r="D894" s="24">
        <v>253807</v>
      </c>
      <c r="E894" s="40" t="s">
        <v>1058</v>
      </c>
      <c r="F894" s="38">
        <v>242869</v>
      </c>
      <c r="G894" s="23" t="s">
        <v>2632</v>
      </c>
      <c r="H894" s="51">
        <v>43746</v>
      </c>
      <c r="I894" s="5" t="s">
        <v>1219</v>
      </c>
      <c r="J894" s="5"/>
      <c r="K894" s="30" t="s">
        <v>552</v>
      </c>
    </row>
    <row r="895" spans="1:11" ht="30" x14ac:dyDescent="0.25">
      <c r="A895" s="3" t="s">
        <v>527</v>
      </c>
      <c r="B895" s="27" t="s">
        <v>1784</v>
      </c>
      <c r="C895" s="4" t="s">
        <v>1058</v>
      </c>
      <c r="D895" s="24">
        <v>265451</v>
      </c>
      <c r="E895" s="4" t="s">
        <v>1058</v>
      </c>
      <c r="F895" s="38">
        <v>276969</v>
      </c>
      <c r="G895" s="23" t="s">
        <v>2632</v>
      </c>
      <c r="H895" s="51">
        <v>43746</v>
      </c>
      <c r="I895" s="5" t="s">
        <v>1218</v>
      </c>
      <c r="J895" s="5"/>
      <c r="K895" s="30" t="s">
        <v>553</v>
      </c>
    </row>
    <row r="896" spans="1:11" ht="60" x14ac:dyDescent="0.25">
      <c r="A896" s="3" t="s">
        <v>527</v>
      </c>
      <c r="B896" s="27" t="s">
        <v>1785</v>
      </c>
      <c r="C896" s="4" t="s">
        <v>26</v>
      </c>
      <c r="D896" s="24">
        <v>444090</v>
      </c>
      <c r="E896" s="4" t="s">
        <v>26</v>
      </c>
      <c r="F896" s="38">
        <v>466718</v>
      </c>
      <c r="G896" s="23" t="s">
        <v>554</v>
      </c>
      <c r="H896" s="51">
        <v>43746</v>
      </c>
      <c r="I896" s="5" t="s">
        <v>1217</v>
      </c>
      <c r="J896" s="5"/>
      <c r="K896" s="30" t="s">
        <v>555</v>
      </c>
    </row>
    <row r="897" spans="1:11" ht="30" x14ac:dyDescent="0.25">
      <c r="A897" s="3" t="s">
        <v>527</v>
      </c>
      <c r="B897" s="27" t="s">
        <v>1786</v>
      </c>
      <c r="C897" s="4" t="s">
        <v>1058</v>
      </c>
      <c r="D897" s="24">
        <v>165300</v>
      </c>
      <c r="E897" s="4" t="s">
        <v>1058</v>
      </c>
      <c r="F897" s="59" t="s">
        <v>3947</v>
      </c>
      <c r="G897" s="23" t="s">
        <v>2632</v>
      </c>
      <c r="H897" s="51">
        <v>43746</v>
      </c>
      <c r="I897" s="5" t="s">
        <v>1216</v>
      </c>
      <c r="J897" s="8" t="s">
        <v>1215</v>
      </c>
      <c r="K897" s="30" t="s">
        <v>556</v>
      </c>
    </row>
    <row r="898" spans="1:11" ht="30" x14ac:dyDescent="0.25">
      <c r="A898" s="3" t="s">
        <v>527</v>
      </c>
      <c r="B898" s="27" t="s">
        <v>1788</v>
      </c>
      <c r="C898" s="4" t="s">
        <v>1058</v>
      </c>
      <c r="D898" s="24">
        <v>244357</v>
      </c>
      <c r="E898" s="40" t="s">
        <v>1058</v>
      </c>
      <c r="F898" s="38">
        <v>226513</v>
      </c>
      <c r="G898" s="23" t="s">
        <v>2632</v>
      </c>
      <c r="H898" s="51">
        <v>43746</v>
      </c>
      <c r="I898" s="5" t="s">
        <v>1213</v>
      </c>
      <c r="J898" s="5" t="s">
        <v>821</v>
      </c>
      <c r="K898" s="30" t="s">
        <v>558</v>
      </c>
    </row>
    <row r="899" spans="1:11" ht="30" x14ac:dyDescent="0.25">
      <c r="A899" s="3" t="s">
        <v>527</v>
      </c>
      <c r="B899" s="27" t="s">
        <v>1787</v>
      </c>
      <c r="C899" s="4" t="s">
        <v>26</v>
      </c>
      <c r="D899" s="24" t="s">
        <v>12</v>
      </c>
      <c r="E899" s="41" t="s">
        <v>44</v>
      </c>
      <c r="F899" s="59" t="s">
        <v>3948</v>
      </c>
      <c r="G899" s="23" t="s">
        <v>1712</v>
      </c>
      <c r="H899" s="51">
        <v>43746</v>
      </c>
      <c r="I899" s="5" t="s">
        <v>1214</v>
      </c>
      <c r="J899" s="5"/>
      <c r="K899" s="30" t="s">
        <v>557</v>
      </c>
    </row>
    <row r="900" spans="1:11" ht="30" x14ac:dyDescent="0.25">
      <c r="A900" s="3" t="s">
        <v>527</v>
      </c>
      <c r="B900" s="27" t="s">
        <v>1789</v>
      </c>
      <c r="C900" s="6" t="s">
        <v>19</v>
      </c>
      <c r="D900" s="24">
        <v>610485</v>
      </c>
      <c r="E900" s="4" t="s">
        <v>1058</v>
      </c>
      <c r="F900" s="38">
        <v>576075</v>
      </c>
      <c r="G900" s="23" t="s">
        <v>2632</v>
      </c>
      <c r="H900" s="51">
        <v>43746</v>
      </c>
      <c r="I900" s="5" t="s">
        <v>1212</v>
      </c>
      <c r="J900" s="5"/>
      <c r="K900" s="30" t="s">
        <v>3414</v>
      </c>
    </row>
    <row r="901" spans="1:11" x14ac:dyDescent="0.25">
      <c r="A901" s="3" t="s">
        <v>527</v>
      </c>
      <c r="B901" s="27" t="s">
        <v>1790</v>
      </c>
      <c r="C901" s="6" t="s">
        <v>19</v>
      </c>
      <c r="D901" s="24">
        <v>417262</v>
      </c>
      <c r="E901" s="6" t="s">
        <v>19</v>
      </c>
      <c r="F901" s="38">
        <v>359592</v>
      </c>
      <c r="G901" s="23" t="s">
        <v>3410</v>
      </c>
      <c r="H901" s="51">
        <v>43746</v>
      </c>
      <c r="I901" s="5" t="s">
        <v>1211</v>
      </c>
      <c r="J901" s="5"/>
      <c r="K901" s="5"/>
    </row>
    <row r="902" spans="1:11" x14ac:dyDescent="0.25">
      <c r="A902" s="3" t="s">
        <v>527</v>
      </c>
      <c r="B902" s="27" t="s">
        <v>1791</v>
      </c>
      <c r="C902" s="6" t="s">
        <v>19</v>
      </c>
      <c r="D902" s="24">
        <v>541540</v>
      </c>
      <c r="E902" s="41" t="s">
        <v>44</v>
      </c>
      <c r="F902" s="38">
        <v>488979</v>
      </c>
      <c r="G902" s="23" t="s">
        <v>3416</v>
      </c>
      <c r="H902" s="51">
        <v>43746</v>
      </c>
      <c r="I902" s="5" t="s">
        <v>1210</v>
      </c>
      <c r="J902" s="5"/>
      <c r="K902" s="30" t="s">
        <v>3415</v>
      </c>
    </row>
    <row r="903" spans="1:11" ht="30" x14ac:dyDescent="0.25">
      <c r="A903" s="3" t="s">
        <v>527</v>
      </c>
      <c r="B903" s="27" t="s">
        <v>1793</v>
      </c>
      <c r="C903" s="6" t="s">
        <v>19</v>
      </c>
      <c r="D903" s="24">
        <v>189400</v>
      </c>
      <c r="E903" s="4" t="s">
        <v>1058</v>
      </c>
      <c r="F903" s="38">
        <v>225003</v>
      </c>
      <c r="G903" s="23" t="s">
        <v>2632</v>
      </c>
      <c r="H903" s="51">
        <v>43746</v>
      </c>
      <c r="I903" s="5" t="s">
        <v>1207</v>
      </c>
      <c r="J903" s="8" t="s">
        <v>1206</v>
      </c>
      <c r="K903" s="30" t="s">
        <v>560</v>
      </c>
    </row>
    <row r="904" spans="1:11" ht="30" x14ac:dyDescent="0.25">
      <c r="A904" s="3" t="s">
        <v>527</v>
      </c>
      <c r="B904" s="27" t="s">
        <v>1792</v>
      </c>
      <c r="C904" s="7" t="s">
        <v>44</v>
      </c>
      <c r="D904" s="24">
        <v>21838</v>
      </c>
      <c r="E904" s="7" t="s">
        <v>44</v>
      </c>
      <c r="F904" s="38">
        <v>46629</v>
      </c>
      <c r="G904" s="36" t="s">
        <v>1712</v>
      </c>
      <c r="H904" s="51">
        <v>43746</v>
      </c>
      <c r="I904" s="5" t="s">
        <v>1209</v>
      </c>
      <c r="J904" s="8" t="s">
        <v>1208</v>
      </c>
      <c r="K904" s="30" t="s">
        <v>559</v>
      </c>
    </row>
    <row r="905" spans="1:11" ht="30" x14ac:dyDescent="0.25">
      <c r="A905" s="3" t="s">
        <v>527</v>
      </c>
      <c r="B905" s="27" t="s">
        <v>1794</v>
      </c>
      <c r="C905" s="4" t="s">
        <v>1056</v>
      </c>
      <c r="D905" s="24">
        <v>840223</v>
      </c>
      <c r="E905" s="40" t="s">
        <v>1058</v>
      </c>
      <c r="F905" s="38">
        <v>336082</v>
      </c>
      <c r="G905" s="23" t="s">
        <v>2632</v>
      </c>
      <c r="H905" s="51">
        <v>43746</v>
      </c>
      <c r="I905" s="5" t="s">
        <v>1205</v>
      </c>
      <c r="J905" s="8"/>
      <c r="K905" s="30" t="s">
        <v>561</v>
      </c>
    </row>
    <row r="906" spans="1:11" ht="30" x14ac:dyDescent="0.25">
      <c r="A906" s="3" t="s">
        <v>527</v>
      </c>
      <c r="B906" s="27" t="s">
        <v>562</v>
      </c>
      <c r="C906" s="7" t="s">
        <v>44</v>
      </c>
      <c r="D906" s="24">
        <v>186845</v>
      </c>
      <c r="E906" s="7" t="s">
        <v>44</v>
      </c>
      <c r="F906" s="38">
        <v>121883</v>
      </c>
      <c r="G906" s="36" t="s">
        <v>1712</v>
      </c>
      <c r="H906" s="51">
        <v>43746</v>
      </c>
      <c r="I906" s="5" t="s">
        <v>1204</v>
      </c>
      <c r="J906" s="8" t="s">
        <v>1203</v>
      </c>
      <c r="K906" s="30" t="s">
        <v>563</v>
      </c>
    </row>
    <row r="907" spans="1:11" ht="30" x14ac:dyDescent="0.25">
      <c r="A907" s="3" t="s">
        <v>527</v>
      </c>
      <c r="B907" s="27" t="s">
        <v>1795</v>
      </c>
      <c r="C907" s="6" t="s">
        <v>19</v>
      </c>
      <c r="D907" s="24">
        <v>71035</v>
      </c>
      <c r="E907" s="7" t="s">
        <v>44</v>
      </c>
      <c r="F907" s="59" t="s">
        <v>3949</v>
      </c>
      <c r="G907" s="36" t="s">
        <v>1712</v>
      </c>
      <c r="H907" s="51">
        <v>43746</v>
      </c>
      <c r="I907" s="5" t="s">
        <v>1202</v>
      </c>
      <c r="J907" s="5"/>
      <c r="K907" s="30" t="s">
        <v>3417</v>
      </c>
    </row>
    <row r="908" spans="1:11" x14ac:dyDescent="0.25">
      <c r="A908" s="3" t="s">
        <v>527</v>
      </c>
      <c r="B908" s="27" t="s">
        <v>1796</v>
      </c>
      <c r="C908" s="6" t="s">
        <v>19</v>
      </c>
      <c r="D908" s="24">
        <v>69339</v>
      </c>
      <c r="E908" s="6" t="s">
        <v>19</v>
      </c>
      <c r="F908" s="38">
        <v>77987</v>
      </c>
      <c r="G908" s="23" t="s">
        <v>3410</v>
      </c>
      <c r="H908" s="51">
        <v>43746</v>
      </c>
      <c r="I908" s="5" t="s">
        <v>1201</v>
      </c>
      <c r="J908" s="5"/>
      <c r="K908" s="26"/>
    </row>
    <row r="909" spans="1:11" ht="30" x14ac:dyDescent="0.25">
      <c r="A909" s="3" t="s">
        <v>527</v>
      </c>
      <c r="B909" s="27" t="s">
        <v>1797</v>
      </c>
      <c r="C909" s="4" t="s">
        <v>1058</v>
      </c>
      <c r="D909" s="24">
        <v>119457</v>
      </c>
      <c r="E909" s="40" t="s">
        <v>26</v>
      </c>
      <c r="F909" s="59" t="s">
        <v>3950</v>
      </c>
      <c r="G909" s="23" t="s">
        <v>3404</v>
      </c>
      <c r="H909" s="51">
        <v>43746</v>
      </c>
      <c r="I909" s="5" t="s">
        <v>1200</v>
      </c>
      <c r="J909" s="5"/>
      <c r="K909" s="30" t="s">
        <v>564</v>
      </c>
    </row>
    <row r="910" spans="1:11" ht="45" x14ac:dyDescent="0.25">
      <c r="A910" s="3" t="s">
        <v>527</v>
      </c>
      <c r="B910" s="27" t="s">
        <v>1798</v>
      </c>
      <c r="C910" s="4" t="s">
        <v>1058</v>
      </c>
      <c r="D910" s="24">
        <v>195652</v>
      </c>
      <c r="E910" s="41" t="s">
        <v>44</v>
      </c>
      <c r="F910" s="38">
        <v>207540</v>
      </c>
      <c r="G910" s="23" t="s">
        <v>3405</v>
      </c>
      <c r="H910" s="51">
        <v>43746</v>
      </c>
      <c r="I910" s="5" t="s">
        <v>1199</v>
      </c>
      <c r="J910" s="5"/>
      <c r="K910" s="30" t="s">
        <v>565</v>
      </c>
    </row>
    <row r="911" spans="1:11" ht="30" x14ac:dyDescent="0.25">
      <c r="A911" s="3" t="s">
        <v>527</v>
      </c>
      <c r="B911" s="27" t="s">
        <v>1799</v>
      </c>
      <c r="C911" s="4" t="s">
        <v>1058</v>
      </c>
      <c r="D911" s="24">
        <v>587624</v>
      </c>
      <c r="E911" s="4" t="s">
        <v>1058</v>
      </c>
      <c r="F911" s="38">
        <v>430385</v>
      </c>
      <c r="G911" s="23" t="s">
        <v>2632</v>
      </c>
      <c r="H911" s="51">
        <v>43746</v>
      </c>
      <c r="I911" s="5" t="s">
        <v>1198</v>
      </c>
      <c r="J911" s="8" t="s">
        <v>1197</v>
      </c>
      <c r="K911" s="30" t="s">
        <v>566</v>
      </c>
    </row>
    <row r="912" spans="1:11" ht="30" x14ac:dyDescent="0.25">
      <c r="A912" s="3" t="s">
        <v>527</v>
      </c>
      <c r="B912" s="27" t="s">
        <v>1800</v>
      </c>
      <c r="C912" s="4" t="s">
        <v>1058</v>
      </c>
      <c r="D912" s="24">
        <v>661256</v>
      </c>
      <c r="E912" s="4" t="s">
        <v>1058</v>
      </c>
      <c r="F912" s="38">
        <v>823545</v>
      </c>
      <c r="G912" s="23" t="s">
        <v>2632</v>
      </c>
      <c r="H912" s="51">
        <v>43746</v>
      </c>
      <c r="I912" s="5" t="s">
        <v>1196</v>
      </c>
      <c r="J912" s="5"/>
      <c r="K912" s="30" t="s">
        <v>567</v>
      </c>
    </row>
    <row r="913" spans="1:11" ht="30" x14ac:dyDescent="0.25">
      <c r="A913" s="3" t="s">
        <v>527</v>
      </c>
      <c r="B913" s="27" t="s">
        <v>1801</v>
      </c>
      <c r="C913" s="4" t="s">
        <v>1056</v>
      </c>
      <c r="D913" s="24">
        <v>110854</v>
      </c>
      <c r="E913" s="4" t="s">
        <v>1056</v>
      </c>
      <c r="F913" s="59" t="s">
        <v>3951</v>
      </c>
      <c r="G913" s="23" t="s">
        <v>2670</v>
      </c>
      <c r="H913" s="51">
        <v>43746</v>
      </c>
      <c r="I913" s="5" t="s">
        <v>1195</v>
      </c>
      <c r="J913" s="5"/>
      <c r="K913" s="30" t="s">
        <v>568</v>
      </c>
    </row>
    <row r="914" spans="1:11" ht="30" x14ac:dyDescent="0.25">
      <c r="A914" s="3" t="s">
        <v>527</v>
      </c>
      <c r="B914" s="27" t="s">
        <v>1802</v>
      </c>
      <c r="C914" s="4" t="s">
        <v>1058</v>
      </c>
      <c r="D914" s="24">
        <v>159666</v>
      </c>
      <c r="E914" s="40" t="s">
        <v>1058</v>
      </c>
      <c r="F914" s="38">
        <v>143712</v>
      </c>
      <c r="G914" s="23" t="s">
        <v>2632</v>
      </c>
      <c r="H914" s="51">
        <v>43746</v>
      </c>
      <c r="I914" s="5" t="s">
        <v>1194</v>
      </c>
      <c r="J914" s="8" t="s">
        <v>1193</v>
      </c>
      <c r="K914" s="30" t="s">
        <v>569</v>
      </c>
    </row>
    <row r="915" spans="1:11" ht="30" x14ac:dyDescent="0.25">
      <c r="A915" s="3" t="s">
        <v>527</v>
      </c>
      <c r="B915" s="27" t="s">
        <v>1803</v>
      </c>
      <c r="C915" s="7" t="s">
        <v>44</v>
      </c>
      <c r="D915" s="24">
        <v>283724</v>
      </c>
      <c r="E915" s="7" t="s">
        <v>44</v>
      </c>
      <c r="F915" s="38">
        <v>353529</v>
      </c>
      <c r="G915" s="23" t="s">
        <v>277</v>
      </c>
      <c r="H915" s="51">
        <v>43746</v>
      </c>
      <c r="I915" s="5" t="s">
        <v>1191</v>
      </c>
      <c r="J915" s="8" t="s">
        <v>1190</v>
      </c>
      <c r="K915" s="30" t="s">
        <v>570</v>
      </c>
    </row>
    <row r="916" spans="1:11" ht="45" x14ac:dyDescent="0.25">
      <c r="A916" s="3" t="s">
        <v>527</v>
      </c>
      <c r="B916" s="27" t="s">
        <v>571</v>
      </c>
      <c r="C916" s="4" t="s">
        <v>1058</v>
      </c>
      <c r="D916" s="24">
        <v>356059</v>
      </c>
      <c r="E916" s="40" t="s">
        <v>26</v>
      </c>
      <c r="F916" s="38">
        <v>403973</v>
      </c>
      <c r="G916" s="23" t="s">
        <v>3406</v>
      </c>
      <c r="H916" s="51">
        <v>43746</v>
      </c>
      <c r="I916" s="5" t="s">
        <v>1189</v>
      </c>
      <c r="J916" s="8" t="s">
        <v>1192</v>
      </c>
      <c r="K916" s="30" t="s">
        <v>572</v>
      </c>
    </row>
    <row r="917" spans="1:11" ht="30" x14ac:dyDescent="0.25">
      <c r="A917" s="3" t="s">
        <v>527</v>
      </c>
      <c r="B917" s="27" t="s">
        <v>1804</v>
      </c>
      <c r="C917" s="4" t="s">
        <v>1058</v>
      </c>
      <c r="D917" s="24">
        <v>195297</v>
      </c>
      <c r="E917" s="4" t="s">
        <v>1058</v>
      </c>
      <c r="F917" s="38">
        <v>221971</v>
      </c>
      <c r="G917" s="23" t="s">
        <v>4234</v>
      </c>
      <c r="H917" s="51">
        <v>43746</v>
      </c>
      <c r="I917" s="5" t="s">
        <v>1188</v>
      </c>
      <c r="J917" s="5"/>
      <c r="K917" s="30" t="s">
        <v>573</v>
      </c>
    </row>
    <row r="918" spans="1:11" ht="30" x14ac:dyDescent="0.25">
      <c r="A918" s="3" t="s">
        <v>527</v>
      </c>
      <c r="B918" s="27" t="s">
        <v>1805</v>
      </c>
      <c r="C918" s="6" t="s">
        <v>19</v>
      </c>
      <c r="D918" s="24">
        <v>104657</v>
      </c>
      <c r="E918" s="4" t="s">
        <v>1058</v>
      </c>
      <c r="F918" s="38">
        <v>19302</v>
      </c>
      <c r="G918" s="23" t="s">
        <v>2632</v>
      </c>
      <c r="H918" s="51">
        <v>43746</v>
      </c>
      <c r="I918" s="5" t="s">
        <v>1187</v>
      </c>
      <c r="J918" s="5"/>
      <c r="K918" s="30" t="s">
        <v>3418</v>
      </c>
    </row>
    <row r="919" spans="1:11" x14ac:dyDescent="0.25">
      <c r="A919" s="3" t="s">
        <v>527</v>
      </c>
      <c r="B919" s="27" t="s">
        <v>575</v>
      </c>
      <c r="C919" s="6" t="s">
        <v>19</v>
      </c>
      <c r="D919" s="24">
        <v>564238</v>
      </c>
      <c r="E919" s="6" t="s">
        <v>19</v>
      </c>
      <c r="F919" s="38">
        <v>514020</v>
      </c>
      <c r="G919" s="23" t="s">
        <v>3410</v>
      </c>
      <c r="H919" s="51">
        <v>43746</v>
      </c>
      <c r="I919" s="5" t="s">
        <v>1184</v>
      </c>
      <c r="J919" s="5"/>
      <c r="K919" s="30"/>
    </row>
    <row r="920" spans="1:11" ht="30" x14ac:dyDescent="0.25">
      <c r="A920" s="3" t="s">
        <v>527</v>
      </c>
      <c r="B920" s="27" t="s">
        <v>1807</v>
      </c>
      <c r="C920" s="4" t="s">
        <v>1058</v>
      </c>
      <c r="D920" s="24">
        <v>594744</v>
      </c>
      <c r="E920" s="4" t="s">
        <v>1058</v>
      </c>
      <c r="F920" s="38">
        <v>544242</v>
      </c>
      <c r="G920" s="23" t="s">
        <v>2632</v>
      </c>
      <c r="H920" s="51">
        <v>43746</v>
      </c>
      <c r="I920" s="5" t="s">
        <v>1183</v>
      </c>
      <c r="J920" s="8" t="s">
        <v>1182</v>
      </c>
      <c r="K920" s="30" t="s">
        <v>576</v>
      </c>
    </row>
    <row r="921" spans="1:11" ht="30" x14ac:dyDescent="0.25">
      <c r="A921" s="3" t="s">
        <v>527</v>
      </c>
      <c r="B921" s="27" t="s">
        <v>1808</v>
      </c>
      <c r="C921" s="6" t="s">
        <v>19</v>
      </c>
      <c r="D921" s="24">
        <v>762941</v>
      </c>
      <c r="E921" s="40" t="s">
        <v>26</v>
      </c>
      <c r="F921" s="38">
        <v>709969</v>
      </c>
      <c r="G921" s="23" t="s">
        <v>3404</v>
      </c>
      <c r="H921" s="51">
        <v>43746</v>
      </c>
      <c r="I921" s="5" t="s">
        <v>1180</v>
      </c>
      <c r="J921" s="8" t="s">
        <v>1181</v>
      </c>
      <c r="K921" s="30" t="s">
        <v>3419</v>
      </c>
    </row>
    <row r="922" spans="1:11" x14ac:dyDescent="0.25">
      <c r="A922" s="3" t="s">
        <v>527</v>
      </c>
      <c r="B922" s="27" t="s">
        <v>1806</v>
      </c>
      <c r="C922" s="4" t="s">
        <v>1058</v>
      </c>
      <c r="D922" s="24">
        <v>309148</v>
      </c>
      <c r="E922" s="41" t="s">
        <v>44</v>
      </c>
      <c r="F922" s="38">
        <v>304875</v>
      </c>
      <c r="G922" s="23" t="s">
        <v>3402</v>
      </c>
      <c r="H922" s="51">
        <v>43746</v>
      </c>
      <c r="I922" s="5" t="s">
        <v>1186</v>
      </c>
      <c r="J922" s="8" t="s">
        <v>1185</v>
      </c>
      <c r="K922" s="30" t="s">
        <v>574</v>
      </c>
    </row>
    <row r="923" spans="1:11" ht="30" x14ac:dyDescent="0.25">
      <c r="A923" s="3" t="s">
        <v>527</v>
      </c>
      <c r="B923" s="27" t="s">
        <v>1809</v>
      </c>
      <c r="C923" s="4" t="s">
        <v>1058</v>
      </c>
      <c r="D923" s="24">
        <v>372764</v>
      </c>
      <c r="E923" s="41" t="s">
        <v>44</v>
      </c>
      <c r="F923" s="38">
        <v>373334</v>
      </c>
      <c r="G923" s="23" t="s">
        <v>1712</v>
      </c>
      <c r="H923" s="51">
        <v>43746</v>
      </c>
      <c r="I923" s="5" t="s">
        <v>1179</v>
      </c>
      <c r="J923" s="5"/>
      <c r="K923" s="30" t="s">
        <v>577</v>
      </c>
    </row>
    <row r="924" spans="1:11" ht="30" x14ac:dyDescent="0.25">
      <c r="A924" s="3" t="s">
        <v>527</v>
      </c>
      <c r="B924" s="27" t="s">
        <v>1810</v>
      </c>
      <c r="C924" s="4" t="s">
        <v>1058</v>
      </c>
      <c r="D924" s="24">
        <v>413328</v>
      </c>
      <c r="E924" s="40" t="s">
        <v>26</v>
      </c>
      <c r="F924" s="59" t="s">
        <v>3952</v>
      </c>
      <c r="G924" s="36" t="s">
        <v>2631</v>
      </c>
      <c r="H924" s="51">
        <v>43746</v>
      </c>
      <c r="I924" s="5" t="s">
        <v>1178</v>
      </c>
      <c r="J924" s="8" t="s">
        <v>1177</v>
      </c>
      <c r="K924" s="30" t="s">
        <v>578</v>
      </c>
    </row>
    <row r="925" spans="1:11" ht="30" x14ac:dyDescent="0.25">
      <c r="A925" s="3" t="s">
        <v>527</v>
      </c>
      <c r="B925" s="27" t="s">
        <v>1812</v>
      </c>
      <c r="C925" s="4" t="s">
        <v>1056</v>
      </c>
      <c r="D925" s="24">
        <v>125772</v>
      </c>
      <c r="E925" s="40" t="s">
        <v>1058</v>
      </c>
      <c r="F925" s="38">
        <v>122557</v>
      </c>
      <c r="G925" s="23" t="s">
        <v>2632</v>
      </c>
      <c r="H925" s="51">
        <v>43746</v>
      </c>
      <c r="I925" s="5" t="s">
        <v>1175</v>
      </c>
      <c r="J925" s="8" t="s">
        <v>1174</v>
      </c>
      <c r="K925" s="30" t="s">
        <v>579</v>
      </c>
    </row>
    <row r="926" spans="1:11" ht="30" x14ac:dyDescent="0.25">
      <c r="A926" s="3" t="s">
        <v>527</v>
      </c>
      <c r="B926" s="27" t="s">
        <v>1813</v>
      </c>
      <c r="C926" s="4" t="s">
        <v>1058</v>
      </c>
      <c r="D926" s="24">
        <v>672239</v>
      </c>
      <c r="E926" s="40" t="s">
        <v>1058</v>
      </c>
      <c r="F926" s="38">
        <v>665171</v>
      </c>
      <c r="G926" s="23" t="s">
        <v>2632</v>
      </c>
      <c r="H926" s="51">
        <v>43746</v>
      </c>
      <c r="I926" s="5" t="s">
        <v>1173</v>
      </c>
      <c r="J926" s="8" t="s">
        <v>1172</v>
      </c>
      <c r="K926" s="30" t="s">
        <v>580</v>
      </c>
    </row>
    <row r="927" spans="1:11" x14ac:dyDescent="0.25">
      <c r="A927" s="3" t="s">
        <v>527</v>
      </c>
      <c r="B927" s="27" t="s">
        <v>1811</v>
      </c>
      <c r="C927" s="6" t="s">
        <v>19</v>
      </c>
      <c r="D927" s="24">
        <v>653214</v>
      </c>
      <c r="E927" s="6" t="s">
        <v>19</v>
      </c>
      <c r="F927" s="38">
        <v>640235</v>
      </c>
      <c r="G927" s="23" t="s">
        <v>3410</v>
      </c>
      <c r="H927" s="51">
        <v>43746</v>
      </c>
      <c r="I927" s="5" t="s">
        <v>1176</v>
      </c>
      <c r="J927" s="5"/>
      <c r="K927" s="26"/>
    </row>
    <row r="928" spans="1:11" ht="30" x14ac:dyDescent="0.25">
      <c r="A928" s="3" t="s">
        <v>527</v>
      </c>
      <c r="B928" s="27" t="s">
        <v>1814</v>
      </c>
      <c r="C928" s="4" t="s">
        <v>1058</v>
      </c>
      <c r="D928" s="24">
        <v>529248</v>
      </c>
      <c r="E928" s="40" t="s">
        <v>1058</v>
      </c>
      <c r="F928" s="38">
        <v>463910</v>
      </c>
      <c r="G928" s="23" t="s">
        <v>2632</v>
      </c>
      <c r="H928" s="51">
        <v>43746</v>
      </c>
      <c r="I928" s="5" t="s">
        <v>1171</v>
      </c>
      <c r="J928" s="8" t="s">
        <v>1170</v>
      </c>
      <c r="K928" s="30" t="s">
        <v>581</v>
      </c>
    </row>
    <row r="929" spans="1:11" ht="45" x14ac:dyDescent="0.25">
      <c r="A929" s="3" t="s">
        <v>527</v>
      </c>
      <c r="B929" s="27" t="s">
        <v>582</v>
      </c>
      <c r="C929" s="6" t="s">
        <v>19</v>
      </c>
      <c r="D929" s="24">
        <v>293475</v>
      </c>
      <c r="E929" s="4" t="s">
        <v>26</v>
      </c>
      <c r="F929" s="38">
        <v>333123</v>
      </c>
      <c r="G929" s="23" t="s">
        <v>3422</v>
      </c>
      <c r="H929" s="51">
        <v>43746</v>
      </c>
      <c r="I929" s="5" t="s">
        <v>1169</v>
      </c>
      <c r="J929" s="5"/>
      <c r="K929" s="46" t="s">
        <v>3421</v>
      </c>
    </row>
    <row r="930" spans="1:11" ht="30" x14ac:dyDescent="0.25">
      <c r="A930" s="3" t="s">
        <v>527</v>
      </c>
      <c r="B930" s="27" t="s">
        <v>1815</v>
      </c>
      <c r="C930" s="4" t="s">
        <v>1056</v>
      </c>
      <c r="D930" s="24">
        <v>242073</v>
      </c>
      <c r="E930" s="4" t="s">
        <v>1056</v>
      </c>
      <c r="F930" s="38">
        <v>262528</v>
      </c>
      <c r="G930" s="23" t="s">
        <v>2670</v>
      </c>
      <c r="H930" s="51">
        <v>43746</v>
      </c>
      <c r="I930" s="5" t="s">
        <v>1167</v>
      </c>
      <c r="J930" s="8" t="s">
        <v>1168</v>
      </c>
      <c r="K930" s="30" t="s">
        <v>3400</v>
      </c>
    </row>
    <row r="931" spans="1:11" ht="30" x14ac:dyDescent="0.25">
      <c r="A931" s="3" t="s">
        <v>527</v>
      </c>
      <c r="B931" s="27" t="s">
        <v>1816</v>
      </c>
      <c r="C931" s="4" t="s">
        <v>1058</v>
      </c>
      <c r="D931" s="24">
        <v>104347</v>
      </c>
      <c r="E931" s="4" t="s">
        <v>1058</v>
      </c>
      <c r="F931" s="38">
        <v>96657</v>
      </c>
      <c r="G931" s="23" t="s">
        <v>2632</v>
      </c>
      <c r="H931" s="51">
        <v>43746</v>
      </c>
      <c r="I931" s="5" t="s">
        <v>1166</v>
      </c>
      <c r="J931" s="8" t="s">
        <v>1165</v>
      </c>
      <c r="K931" s="30" t="s">
        <v>583</v>
      </c>
    </row>
    <row r="932" spans="1:11" ht="30" x14ac:dyDescent="0.25">
      <c r="A932" s="3" t="s">
        <v>527</v>
      </c>
      <c r="B932" s="27" t="s">
        <v>1818</v>
      </c>
      <c r="C932" s="4" t="s">
        <v>1058</v>
      </c>
      <c r="D932" s="24">
        <v>497274</v>
      </c>
      <c r="E932" s="40" t="s">
        <v>1058</v>
      </c>
      <c r="F932" s="38">
        <v>492900</v>
      </c>
      <c r="G932" s="23" t="s">
        <v>2632</v>
      </c>
      <c r="H932" s="51">
        <v>43746</v>
      </c>
      <c r="I932" s="5" t="s">
        <v>1163</v>
      </c>
      <c r="J932" s="8" t="s">
        <v>1162</v>
      </c>
      <c r="K932" s="30" t="s">
        <v>585</v>
      </c>
    </row>
    <row r="933" spans="1:11" ht="30" x14ac:dyDescent="0.25">
      <c r="A933" s="3" t="s">
        <v>527</v>
      </c>
      <c r="B933" s="27" t="s">
        <v>1817</v>
      </c>
      <c r="C933" s="4" t="s">
        <v>1058</v>
      </c>
      <c r="D933" s="24">
        <v>58787</v>
      </c>
      <c r="E933" s="40" t="s">
        <v>1058</v>
      </c>
      <c r="F933" s="59" t="s">
        <v>3953</v>
      </c>
      <c r="G933" s="23" t="s">
        <v>2775</v>
      </c>
      <c r="H933" s="51">
        <v>43746</v>
      </c>
      <c r="I933" s="5" t="s">
        <v>1164</v>
      </c>
      <c r="J933" s="5"/>
      <c r="K933" s="30" t="s">
        <v>584</v>
      </c>
    </row>
    <row r="934" spans="1:11" ht="30" x14ac:dyDescent="0.25">
      <c r="A934" s="3" t="s">
        <v>527</v>
      </c>
      <c r="B934" s="27" t="s">
        <v>1819</v>
      </c>
      <c r="C934" s="4" t="s">
        <v>1058</v>
      </c>
      <c r="D934" s="24">
        <v>571268</v>
      </c>
      <c r="E934" s="4" t="s">
        <v>1058</v>
      </c>
      <c r="F934" s="38">
        <v>576918</v>
      </c>
      <c r="G934" s="23" t="s">
        <v>2632</v>
      </c>
      <c r="H934" s="51">
        <v>43746</v>
      </c>
      <c r="I934" s="5" t="s">
        <v>1161</v>
      </c>
      <c r="J934" s="5"/>
      <c r="K934" s="30" t="s">
        <v>586</v>
      </c>
    </row>
    <row r="935" spans="1:11" ht="30" x14ac:dyDescent="0.25">
      <c r="A935" s="3" t="s">
        <v>527</v>
      </c>
      <c r="B935" s="27" t="s">
        <v>1820</v>
      </c>
      <c r="C935" s="4" t="s">
        <v>1058</v>
      </c>
      <c r="D935" s="24">
        <v>293504</v>
      </c>
      <c r="E935" s="4" t="s">
        <v>1058</v>
      </c>
      <c r="F935" s="38">
        <v>309429</v>
      </c>
      <c r="G935" s="23" t="s">
        <v>2632</v>
      </c>
      <c r="H935" s="51">
        <v>43746</v>
      </c>
      <c r="I935" s="5" t="s">
        <v>1160</v>
      </c>
      <c r="J935" s="8" t="s">
        <v>1159</v>
      </c>
      <c r="K935" s="30" t="s">
        <v>587</v>
      </c>
    </row>
    <row r="936" spans="1:11" ht="30" x14ac:dyDescent="0.25">
      <c r="A936" s="3" t="s">
        <v>527</v>
      </c>
      <c r="B936" s="27" t="s">
        <v>1821</v>
      </c>
      <c r="C936" s="4" t="s">
        <v>1058</v>
      </c>
      <c r="D936" s="24">
        <v>481880</v>
      </c>
      <c r="E936" s="4" t="s">
        <v>1058</v>
      </c>
      <c r="F936" s="38">
        <v>350830</v>
      </c>
      <c r="G936" s="23" t="s">
        <v>2632</v>
      </c>
      <c r="H936" s="51">
        <v>43746</v>
      </c>
      <c r="I936" s="5" t="s">
        <v>1158</v>
      </c>
      <c r="J936" s="8" t="s">
        <v>1157</v>
      </c>
      <c r="K936" s="30" t="s">
        <v>588</v>
      </c>
    </row>
    <row r="937" spans="1:11" ht="30" x14ac:dyDescent="0.25">
      <c r="A937" s="3" t="s">
        <v>527</v>
      </c>
      <c r="B937" s="27" t="s">
        <v>1822</v>
      </c>
      <c r="C937" s="4" t="s">
        <v>1058</v>
      </c>
      <c r="D937" s="24">
        <v>622782</v>
      </c>
      <c r="E937" s="4" t="s">
        <v>1058</v>
      </c>
      <c r="F937" s="38">
        <v>642946</v>
      </c>
      <c r="G937" s="23" t="s">
        <v>2632</v>
      </c>
      <c r="H937" s="51">
        <v>43746</v>
      </c>
      <c r="I937" s="5" t="s">
        <v>1156</v>
      </c>
      <c r="J937" s="5"/>
      <c r="K937" s="30" t="s">
        <v>589</v>
      </c>
    </row>
    <row r="938" spans="1:11" ht="30" x14ac:dyDescent="0.25">
      <c r="A938" s="3" t="s">
        <v>527</v>
      </c>
      <c r="B938" s="27" t="s">
        <v>1823</v>
      </c>
      <c r="C938" s="4" t="s">
        <v>1058</v>
      </c>
      <c r="D938" s="24">
        <v>321529</v>
      </c>
      <c r="E938" s="40" t="s">
        <v>1056</v>
      </c>
      <c r="F938" s="38">
        <v>333413</v>
      </c>
      <c r="G938" s="23" t="s">
        <v>2670</v>
      </c>
      <c r="H938" s="51">
        <v>43746</v>
      </c>
      <c r="I938" s="5" t="s">
        <v>1155</v>
      </c>
      <c r="J938" s="8" t="s">
        <v>1154</v>
      </c>
      <c r="K938" s="30" t="s">
        <v>590</v>
      </c>
    </row>
    <row r="939" spans="1:11" ht="30" x14ac:dyDescent="0.25">
      <c r="A939" s="3" t="s">
        <v>527</v>
      </c>
      <c r="B939" s="27" t="s">
        <v>591</v>
      </c>
      <c r="C939" s="4" t="s">
        <v>1058</v>
      </c>
      <c r="D939" s="24">
        <v>318722</v>
      </c>
      <c r="E939" s="4" t="s">
        <v>1058</v>
      </c>
      <c r="F939" s="38">
        <v>286757</v>
      </c>
      <c r="G939" s="23" t="s">
        <v>2632</v>
      </c>
      <c r="H939" s="51">
        <v>43746</v>
      </c>
      <c r="I939" s="5" t="s">
        <v>1153</v>
      </c>
      <c r="J939" s="8" t="s">
        <v>1152</v>
      </c>
      <c r="K939" s="30" t="s">
        <v>592</v>
      </c>
    </row>
    <row r="940" spans="1:11" ht="30" x14ac:dyDescent="0.25">
      <c r="A940" s="3" t="s">
        <v>527</v>
      </c>
      <c r="B940" s="27" t="s">
        <v>1825</v>
      </c>
      <c r="C940" s="4" t="s">
        <v>1056</v>
      </c>
      <c r="D940" s="24">
        <v>59377</v>
      </c>
      <c r="E940" s="40" t="s">
        <v>26</v>
      </c>
      <c r="F940" s="38">
        <v>133969</v>
      </c>
      <c r="G940" s="23" t="s">
        <v>2631</v>
      </c>
      <c r="H940" s="51">
        <v>43746</v>
      </c>
      <c r="I940" s="5" t="s">
        <v>1149</v>
      </c>
      <c r="J940" s="8" t="s">
        <v>1148</v>
      </c>
      <c r="K940" s="30" t="s">
        <v>594</v>
      </c>
    </row>
    <row r="941" spans="1:11" ht="30" x14ac:dyDescent="0.25">
      <c r="A941" s="3" t="s">
        <v>527</v>
      </c>
      <c r="B941" s="27" t="s">
        <v>1824</v>
      </c>
      <c r="C941" s="4" t="s">
        <v>1056</v>
      </c>
      <c r="D941" s="24">
        <v>114735</v>
      </c>
      <c r="E941" s="4" t="s">
        <v>1056</v>
      </c>
      <c r="F941" s="38">
        <v>140946</v>
      </c>
      <c r="G941" s="23" t="s">
        <v>2670</v>
      </c>
      <c r="H941" s="51">
        <v>43746</v>
      </c>
      <c r="I941" s="5" t="s">
        <v>1151</v>
      </c>
      <c r="J941" s="8" t="s">
        <v>1150</v>
      </c>
      <c r="K941" s="30" t="s">
        <v>593</v>
      </c>
    </row>
    <row r="942" spans="1:11" ht="30" x14ac:dyDescent="0.25">
      <c r="A942" s="3" t="s">
        <v>527</v>
      </c>
      <c r="B942" s="27" t="s">
        <v>1827</v>
      </c>
      <c r="C942" s="4" t="s">
        <v>1058</v>
      </c>
      <c r="D942" s="24">
        <v>232812</v>
      </c>
      <c r="E942" s="4" t="s">
        <v>1058</v>
      </c>
      <c r="F942" s="38">
        <v>237128</v>
      </c>
      <c r="G942" s="23" t="s">
        <v>2632</v>
      </c>
      <c r="H942" s="51">
        <v>43746</v>
      </c>
      <c r="I942" s="5" t="s">
        <v>1144</v>
      </c>
      <c r="J942" s="8" t="s">
        <v>1145</v>
      </c>
      <c r="K942" s="30" t="s">
        <v>596</v>
      </c>
    </row>
    <row r="943" spans="1:11" ht="30" x14ac:dyDescent="0.25">
      <c r="A943" s="3" t="s">
        <v>527</v>
      </c>
      <c r="B943" s="27" t="s">
        <v>1826</v>
      </c>
      <c r="C943" s="4" t="s">
        <v>1058</v>
      </c>
      <c r="D943" s="24">
        <v>213184</v>
      </c>
      <c r="E943" s="4" t="s">
        <v>1058</v>
      </c>
      <c r="F943" s="38">
        <v>186414</v>
      </c>
      <c r="G943" s="23" t="s">
        <v>4230</v>
      </c>
      <c r="H943" s="51">
        <v>43746</v>
      </c>
      <c r="I943" s="5" t="s">
        <v>1147</v>
      </c>
      <c r="J943" s="8" t="s">
        <v>1146</v>
      </c>
      <c r="K943" s="30" t="s">
        <v>595</v>
      </c>
    </row>
    <row r="944" spans="1:11" ht="30" x14ac:dyDescent="0.25">
      <c r="A944" s="3" t="s">
        <v>527</v>
      </c>
      <c r="B944" s="27" t="s">
        <v>1829</v>
      </c>
      <c r="C944" s="6" t="s">
        <v>19</v>
      </c>
      <c r="D944" s="24">
        <v>840186</v>
      </c>
      <c r="E944" s="7" t="s">
        <v>44</v>
      </c>
      <c r="F944" s="38">
        <v>782670</v>
      </c>
      <c r="G944" s="36" t="s">
        <v>1712</v>
      </c>
      <c r="H944" s="51">
        <v>43746</v>
      </c>
      <c r="I944" s="5" t="s">
        <v>1142</v>
      </c>
      <c r="J944" s="5"/>
      <c r="K944" s="30" t="s">
        <v>3420</v>
      </c>
    </row>
    <row r="945" spans="1:11" ht="30" x14ac:dyDescent="0.25">
      <c r="A945" s="3" t="s">
        <v>527</v>
      </c>
      <c r="B945" s="27" t="s">
        <v>1828</v>
      </c>
      <c r="C945" s="6" t="s">
        <v>19</v>
      </c>
      <c r="D945" s="24">
        <v>461374</v>
      </c>
      <c r="E945" s="6" t="s">
        <v>19</v>
      </c>
      <c r="F945" s="38">
        <v>387801</v>
      </c>
      <c r="G945" s="23" t="s">
        <v>597</v>
      </c>
      <c r="H945" s="51">
        <v>43746</v>
      </c>
      <c r="I945" s="5" t="s">
        <v>1143</v>
      </c>
      <c r="J945" s="5"/>
      <c r="K945" s="26"/>
    </row>
    <row r="946" spans="1:11" x14ac:dyDescent="0.25">
      <c r="A946" s="3" t="s">
        <v>527</v>
      </c>
      <c r="B946" s="27" t="s">
        <v>1830</v>
      </c>
      <c r="C946" s="6" t="s">
        <v>19</v>
      </c>
      <c r="D946" s="24">
        <v>121605</v>
      </c>
      <c r="E946" s="6" t="s">
        <v>19</v>
      </c>
      <c r="F946" s="38">
        <v>52121</v>
      </c>
      <c r="G946" s="23" t="s">
        <v>3410</v>
      </c>
      <c r="H946" s="51">
        <v>43746</v>
      </c>
      <c r="I946" s="5" t="s">
        <v>1140</v>
      </c>
      <c r="J946" s="8" t="s">
        <v>1141</v>
      </c>
      <c r="K946" s="26"/>
    </row>
    <row r="947" spans="1:11" ht="30" x14ac:dyDescent="0.25">
      <c r="A947" s="3" t="s">
        <v>527</v>
      </c>
      <c r="B947" s="27" t="s">
        <v>1831</v>
      </c>
      <c r="C947" s="6" t="s">
        <v>19</v>
      </c>
      <c r="D947" s="24">
        <v>309935</v>
      </c>
      <c r="E947" s="4" t="s">
        <v>1058</v>
      </c>
      <c r="F947" s="38">
        <v>305170</v>
      </c>
      <c r="G947" s="23" t="s">
        <v>2632</v>
      </c>
      <c r="H947" s="51">
        <v>43746</v>
      </c>
      <c r="I947" s="5" t="s">
        <v>1139</v>
      </c>
      <c r="J947" s="5"/>
      <c r="K947" s="30" t="s">
        <v>598</v>
      </c>
    </row>
    <row r="948" spans="1:11" ht="45" x14ac:dyDescent="0.25">
      <c r="A948" s="3" t="s">
        <v>527</v>
      </c>
      <c r="B948" s="27" t="s">
        <v>599</v>
      </c>
      <c r="C948" s="4" t="s">
        <v>1056</v>
      </c>
      <c r="D948" s="24">
        <v>67806</v>
      </c>
      <c r="E948" s="40" t="s">
        <v>26</v>
      </c>
      <c r="F948" s="38">
        <v>86912</v>
      </c>
      <c r="G948" s="23" t="s">
        <v>3401</v>
      </c>
      <c r="H948" s="51">
        <v>43746</v>
      </c>
      <c r="I948" s="5" t="s">
        <v>1138</v>
      </c>
      <c r="J948" s="8" t="s">
        <v>1137</v>
      </c>
      <c r="K948" s="30" t="s">
        <v>600</v>
      </c>
    </row>
    <row r="949" spans="1:11" ht="30" x14ac:dyDescent="0.25">
      <c r="A949" s="3" t="s">
        <v>527</v>
      </c>
      <c r="B949" s="27" t="s">
        <v>1832</v>
      </c>
      <c r="C949" s="4" t="s">
        <v>1058</v>
      </c>
      <c r="D949" s="24">
        <v>322743</v>
      </c>
      <c r="E949" s="4" t="s">
        <v>1058</v>
      </c>
      <c r="F949" s="38">
        <v>262338</v>
      </c>
      <c r="G949" s="23" t="s">
        <v>2632</v>
      </c>
      <c r="H949" s="51">
        <v>43746</v>
      </c>
      <c r="I949" s="5" t="s">
        <v>1135</v>
      </c>
      <c r="J949" s="8" t="s">
        <v>1136</v>
      </c>
      <c r="K949" s="30" t="s">
        <v>601</v>
      </c>
    </row>
    <row r="950" spans="1:11" x14ac:dyDescent="0.25">
      <c r="A950" s="3" t="s">
        <v>527</v>
      </c>
      <c r="B950" s="27" t="s">
        <v>1833</v>
      </c>
      <c r="C950" s="6" t="s">
        <v>19</v>
      </c>
      <c r="D950" s="24">
        <v>221820</v>
      </c>
      <c r="E950" s="6" t="s">
        <v>19</v>
      </c>
      <c r="F950" s="38">
        <v>213050</v>
      </c>
      <c r="G950" s="23" t="s">
        <v>3410</v>
      </c>
      <c r="H950" s="51">
        <v>43746</v>
      </c>
      <c r="I950" s="5" t="s">
        <v>1133</v>
      </c>
      <c r="J950" s="8" t="s">
        <v>1134</v>
      </c>
      <c r="K950" s="30"/>
    </row>
    <row r="951" spans="1:11" ht="30" x14ac:dyDescent="0.25">
      <c r="A951" s="3" t="s">
        <v>527</v>
      </c>
      <c r="B951" s="27" t="s">
        <v>1834</v>
      </c>
      <c r="C951" s="4" t="s">
        <v>1058</v>
      </c>
      <c r="D951" s="24">
        <v>207293</v>
      </c>
      <c r="E951" s="40" t="s">
        <v>1058</v>
      </c>
      <c r="F951" s="38">
        <v>168458</v>
      </c>
      <c r="G951" s="23" t="s">
        <v>2632</v>
      </c>
      <c r="H951" s="51">
        <v>43746</v>
      </c>
      <c r="I951" s="5" t="s">
        <v>1132</v>
      </c>
      <c r="J951" s="8" t="s">
        <v>1131</v>
      </c>
      <c r="K951" s="30" t="s">
        <v>602</v>
      </c>
    </row>
    <row r="952" spans="1:11" ht="30" x14ac:dyDescent="0.25">
      <c r="A952" s="3" t="s">
        <v>527</v>
      </c>
      <c r="B952" s="27" t="s">
        <v>1835</v>
      </c>
      <c r="C952" s="4" t="s">
        <v>1056</v>
      </c>
      <c r="D952" s="24">
        <v>124916</v>
      </c>
      <c r="E952" s="40" t="s">
        <v>1058</v>
      </c>
      <c r="F952" s="38">
        <v>147677</v>
      </c>
      <c r="G952" s="23" t="s">
        <v>2632</v>
      </c>
      <c r="H952" s="51">
        <v>43746</v>
      </c>
      <c r="I952" s="5" t="s">
        <v>1130</v>
      </c>
      <c r="J952" s="8" t="s">
        <v>1129</v>
      </c>
      <c r="K952" s="30" t="s">
        <v>603</v>
      </c>
    </row>
    <row r="953" spans="1:11" ht="30" x14ac:dyDescent="0.25">
      <c r="A953" s="3" t="s">
        <v>527</v>
      </c>
      <c r="B953" s="27" t="s">
        <v>1836</v>
      </c>
      <c r="C953" s="4" t="s">
        <v>1056</v>
      </c>
      <c r="D953" s="24">
        <v>800086</v>
      </c>
      <c r="E953" s="40" t="s">
        <v>26</v>
      </c>
      <c r="F953" s="38">
        <v>795127</v>
      </c>
      <c r="G953" s="23" t="s">
        <v>2631</v>
      </c>
      <c r="H953" s="51">
        <v>43746</v>
      </c>
      <c r="I953" s="5" t="s">
        <v>1128</v>
      </c>
      <c r="J953" s="5" t="s">
        <v>821</v>
      </c>
      <c r="K953" s="30" t="s">
        <v>604</v>
      </c>
    </row>
    <row r="954" spans="1:11" ht="30" x14ac:dyDescent="0.25">
      <c r="A954" s="3" t="s">
        <v>527</v>
      </c>
      <c r="B954" s="27" t="s">
        <v>605</v>
      </c>
      <c r="C954" s="4" t="s">
        <v>1058</v>
      </c>
      <c r="D954" s="24">
        <v>82596</v>
      </c>
      <c r="E954" s="40" t="s">
        <v>1058</v>
      </c>
      <c r="F954" s="38">
        <v>134085</v>
      </c>
      <c r="G954" s="23" t="s">
        <v>2632</v>
      </c>
      <c r="H954" s="51">
        <v>43746</v>
      </c>
      <c r="I954" s="5" t="s">
        <v>1127</v>
      </c>
      <c r="J954" s="8" t="s">
        <v>1126</v>
      </c>
      <c r="K954" s="30" t="s">
        <v>606</v>
      </c>
    </row>
    <row r="955" spans="1:11" ht="30" x14ac:dyDescent="0.25">
      <c r="A955" s="3" t="s">
        <v>527</v>
      </c>
      <c r="B955" s="27" t="s">
        <v>607</v>
      </c>
      <c r="C955" s="4" t="s">
        <v>1058</v>
      </c>
      <c r="D955" s="24">
        <v>56458</v>
      </c>
      <c r="E955" s="4" t="s">
        <v>1058</v>
      </c>
      <c r="F955" s="38">
        <v>50889</v>
      </c>
      <c r="G955" s="23" t="s">
        <v>2632</v>
      </c>
      <c r="H955" s="51">
        <v>43746</v>
      </c>
      <c r="I955" s="5" t="s">
        <v>1125</v>
      </c>
      <c r="J955" s="8" t="s">
        <v>1124</v>
      </c>
      <c r="K955" s="30" t="s">
        <v>608</v>
      </c>
    </row>
    <row r="956" spans="1:11" x14ac:dyDescent="0.25">
      <c r="A956" s="3" t="s">
        <v>527</v>
      </c>
      <c r="B956" s="27" t="s">
        <v>1837</v>
      </c>
      <c r="C956" s="6" t="s">
        <v>19</v>
      </c>
      <c r="D956" s="24">
        <v>79210</v>
      </c>
      <c r="E956" s="6" t="s">
        <v>19</v>
      </c>
      <c r="F956" s="38">
        <v>127975</v>
      </c>
      <c r="G956" s="23" t="s">
        <v>3410</v>
      </c>
      <c r="H956" s="51">
        <v>43746</v>
      </c>
      <c r="I956" s="5" t="s">
        <v>1123</v>
      </c>
      <c r="J956" s="5"/>
      <c r="K956" s="26"/>
    </row>
    <row r="957" spans="1:11" ht="30" x14ac:dyDescent="0.25">
      <c r="A957" s="3" t="s">
        <v>527</v>
      </c>
      <c r="B957" s="27" t="s">
        <v>1839</v>
      </c>
      <c r="C957" s="4" t="s">
        <v>1058</v>
      </c>
      <c r="D957" s="24">
        <v>32838</v>
      </c>
      <c r="E957" s="40" t="s">
        <v>1058</v>
      </c>
      <c r="F957" s="38">
        <v>41800</v>
      </c>
      <c r="G957" s="23" t="s">
        <v>2632</v>
      </c>
      <c r="H957" s="51">
        <v>43746</v>
      </c>
      <c r="I957" s="5" t="s">
        <v>1121</v>
      </c>
      <c r="J957" s="8" t="s">
        <v>1120</v>
      </c>
      <c r="K957" s="30" t="s">
        <v>610</v>
      </c>
    </row>
    <row r="958" spans="1:11" ht="30" x14ac:dyDescent="0.25">
      <c r="A958" s="3" t="s">
        <v>527</v>
      </c>
      <c r="B958" s="27" t="s">
        <v>1838</v>
      </c>
      <c r="C958" s="6" t="s">
        <v>19</v>
      </c>
      <c r="D958" s="24">
        <v>261621</v>
      </c>
      <c r="E958" s="41" t="s">
        <v>44</v>
      </c>
      <c r="F958" s="38">
        <v>253353</v>
      </c>
      <c r="G958" s="23" t="s">
        <v>2722</v>
      </c>
      <c r="H958" s="51">
        <v>43746</v>
      </c>
      <c r="I958" s="5" t="s">
        <v>1122</v>
      </c>
      <c r="J958" s="5" t="s">
        <v>821</v>
      </c>
      <c r="K958" s="30" t="s">
        <v>609</v>
      </c>
    </row>
    <row r="959" spans="1:11" x14ac:dyDescent="0.25">
      <c r="A959" s="3" t="s">
        <v>527</v>
      </c>
      <c r="B959" s="27" t="s">
        <v>611</v>
      </c>
      <c r="C959" s="4" t="s">
        <v>1056</v>
      </c>
      <c r="D959" s="24">
        <v>604565</v>
      </c>
      <c r="E959" s="41" t="s">
        <v>44</v>
      </c>
      <c r="F959" s="38">
        <v>41800</v>
      </c>
      <c r="G959" s="23" t="s">
        <v>3402</v>
      </c>
      <c r="H959" s="51">
        <v>43746</v>
      </c>
      <c r="I959" s="5" t="s">
        <v>1118</v>
      </c>
      <c r="J959" s="8" t="s">
        <v>1119</v>
      </c>
      <c r="K959" s="30" t="s">
        <v>612</v>
      </c>
    </row>
    <row r="960" spans="1:11" ht="30" x14ac:dyDescent="0.25">
      <c r="A960" s="3" t="s">
        <v>527</v>
      </c>
      <c r="B960" s="27" t="s">
        <v>1754</v>
      </c>
      <c r="C960" s="4" t="s">
        <v>1058</v>
      </c>
      <c r="D960" s="24">
        <v>442511</v>
      </c>
      <c r="E960" s="4" t="s">
        <v>1058</v>
      </c>
      <c r="F960" s="38">
        <v>439057</v>
      </c>
      <c r="G960" s="23" t="s">
        <v>2632</v>
      </c>
      <c r="H960" s="51">
        <v>43746</v>
      </c>
      <c r="I960" s="5" t="s">
        <v>1117</v>
      </c>
      <c r="J960" s="8" t="s">
        <v>1116</v>
      </c>
      <c r="K960" s="30" t="s">
        <v>613</v>
      </c>
    </row>
    <row r="961" spans="1:11" ht="30" x14ac:dyDescent="0.25">
      <c r="A961" s="3" t="s">
        <v>527</v>
      </c>
      <c r="B961" s="27" t="s">
        <v>1753</v>
      </c>
      <c r="C961" s="6" t="s">
        <v>19</v>
      </c>
      <c r="D961" s="24">
        <v>607673</v>
      </c>
      <c r="E961" s="4" t="s">
        <v>1058</v>
      </c>
      <c r="F961" s="38">
        <v>445660</v>
      </c>
      <c r="G961" s="23" t="s">
        <v>2632</v>
      </c>
      <c r="H961" s="51">
        <v>43746</v>
      </c>
      <c r="I961" s="5" t="s">
        <v>1115</v>
      </c>
      <c r="J961" s="5"/>
      <c r="K961" s="30" t="s">
        <v>3423</v>
      </c>
    </row>
    <row r="962" spans="1:11" ht="30" x14ac:dyDescent="0.25">
      <c r="A962" s="3" t="s">
        <v>527</v>
      </c>
      <c r="B962" s="27" t="s">
        <v>1752</v>
      </c>
      <c r="C962" s="6" t="s">
        <v>19</v>
      </c>
      <c r="D962" s="24">
        <v>345127</v>
      </c>
      <c r="E962" s="40" t="s">
        <v>1056</v>
      </c>
      <c r="F962" s="38">
        <v>190941</v>
      </c>
      <c r="G962" s="23" t="s">
        <v>2670</v>
      </c>
      <c r="H962" s="51">
        <v>43746</v>
      </c>
      <c r="I962" s="5" t="s">
        <v>1114</v>
      </c>
      <c r="J962" s="5"/>
      <c r="K962" s="30" t="s">
        <v>3424</v>
      </c>
    </row>
    <row r="963" spans="1:11" x14ac:dyDescent="0.25">
      <c r="A963" s="3" t="s">
        <v>527</v>
      </c>
      <c r="B963" s="27" t="s">
        <v>1751</v>
      </c>
      <c r="C963" s="6" t="s">
        <v>19</v>
      </c>
      <c r="D963" s="24">
        <v>79225</v>
      </c>
      <c r="E963" s="6" t="s">
        <v>19</v>
      </c>
      <c r="F963" s="38">
        <v>70515</v>
      </c>
      <c r="G963" s="23" t="s">
        <v>3410</v>
      </c>
      <c r="H963" s="51">
        <v>43746</v>
      </c>
      <c r="I963" s="5" t="s">
        <v>1113</v>
      </c>
      <c r="J963" s="5"/>
      <c r="K963" s="26"/>
    </row>
    <row r="964" spans="1:11" ht="30" x14ac:dyDescent="0.25">
      <c r="A964" s="3" t="s">
        <v>527</v>
      </c>
      <c r="B964" s="27" t="s">
        <v>614</v>
      </c>
      <c r="C964" s="4" t="s">
        <v>1058</v>
      </c>
      <c r="D964" s="24">
        <v>106146</v>
      </c>
      <c r="E964" s="41" t="s">
        <v>44</v>
      </c>
      <c r="F964" s="38">
        <v>120920</v>
      </c>
      <c r="G964" s="23" t="s">
        <v>1712</v>
      </c>
      <c r="H964" s="51">
        <v>43746</v>
      </c>
      <c r="I964" s="5" t="s">
        <v>1112</v>
      </c>
      <c r="J964" s="8" t="s">
        <v>1111</v>
      </c>
      <c r="K964" s="30" t="s">
        <v>3407</v>
      </c>
    </row>
    <row r="965" spans="1:11" ht="30" x14ac:dyDescent="0.25">
      <c r="A965" s="3" t="s">
        <v>527</v>
      </c>
      <c r="B965" s="5" t="s">
        <v>1750</v>
      </c>
      <c r="C965" s="6" t="s">
        <v>19</v>
      </c>
      <c r="D965" s="24">
        <v>461296</v>
      </c>
      <c r="E965" s="6" t="s">
        <v>19</v>
      </c>
      <c r="F965" s="59" t="s">
        <v>3954</v>
      </c>
      <c r="G965" s="23" t="s">
        <v>615</v>
      </c>
      <c r="H965" s="51">
        <v>43746</v>
      </c>
      <c r="I965" s="5" t="s">
        <v>1110</v>
      </c>
      <c r="J965" s="5"/>
      <c r="K965" s="26"/>
    </row>
    <row r="966" spans="1:11" ht="30" x14ac:dyDescent="0.25">
      <c r="A966" s="3" t="s">
        <v>527</v>
      </c>
      <c r="B966" s="5" t="s">
        <v>1749</v>
      </c>
      <c r="C966" s="4" t="s">
        <v>1056</v>
      </c>
      <c r="D966" s="24">
        <v>44037</v>
      </c>
      <c r="E966" s="40" t="s">
        <v>26</v>
      </c>
      <c r="F966" s="38">
        <v>73895</v>
      </c>
      <c r="G966" s="23" t="s">
        <v>2631</v>
      </c>
      <c r="H966" s="51">
        <v>43746</v>
      </c>
      <c r="I966" s="5" t="s">
        <v>1109</v>
      </c>
      <c r="J966" s="8" t="s">
        <v>1108</v>
      </c>
      <c r="K966" s="30" t="s">
        <v>616</v>
      </c>
    </row>
    <row r="967" spans="1:11" x14ac:dyDescent="0.25">
      <c r="A967" s="3" t="s">
        <v>527</v>
      </c>
      <c r="B967" s="5" t="s">
        <v>1748</v>
      </c>
      <c r="C967" s="6" t="s">
        <v>19</v>
      </c>
      <c r="D967" s="24">
        <v>62873</v>
      </c>
      <c r="E967" s="6" t="s">
        <v>19</v>
      </c>
      <c r="F967" s="38">
        <v>66069</v>
      </c>
      <c r="G967" s="23" t="s">
        <v>3410</v>
      </c>
      <c r="H967" s="51">
        <v>43746</v>
      </c>
      <c r="I967" s="5" t="s">
        <v>1107</v>
      </c>
      <c r="J967" s="5"/>
      <c r="K967" s="26"/>
    </row>
    <row r="968" spans="1:11" ht="30" x14ac:dyDescent="0.25">
      <c r="A968" s="3" t="s">
        <v>527</v>
      </c>
      <c r="B968" s="5" t="s">
        <v>1747</v>
      </c>
      <c r="C968" s="4" t="s">
        <v>1056</v>
      </c>
      <c r="D968" s="24">
        <v>432084</v>
      </c>
      <c r="E968" s="4" t="s">
        <v>1056</v>
      </c>
      <c r="F968" s="38">
        <v>366992</v>
      </c>
      <c r="G968" s="23" t="s">
        <v>2670</v>
      </c>
      <c r="H968" s="51">
        <v>43746</v>
      </c>
      <c r="I968" s="5" t="s">
        <v>1106</v>
      </c>
      <c r="J968" s="8" t="s">
        <v>1105</v>
      </c>
      <c r="K968" s="30" t="s">
        <v>617</v>
      </c>
    </row>
    <row r="969" spans="1:11" ht="30" x14ac:dyDescent="0.25">
      <c r="A969" s="3" t="s">
        <v>527</v>
      </c>
      <c r="B969" s="27" t="s">
        <v>1746</v>
      </c>
      <c r="C969" s="6" t="s">
        <v>19</v>
      </c>
      <c r="D969" s="24">
        <v>546737</v>
      </c>
      <c r="E969" s="4" t="s">
        <v>1058</v>
      </c>
      <c r="F969" s="38">
        <v>386643</v>
      </c>
      <c r="G969" s="23" t="s">
        <v>2632</v>
      </c>
      <c r="H969" s="51">
        <v>43746</v>
      </c>
      <c r="I969" s="5" t="s">
        <v>1104</v>
      </c>
      <c r="J969" s="8" t="s">
        <v>1103</v>
      </c>
      <c r="K969" s="30" t="s">
        <v>618</v>
      </c>
    </row>
    <row r="970" spans="1:11" ht="30" x14ac:dyDescent="0.25">
      <c r="A970" s="3" t="s">
        <v>527</v>
      </c>
      <c r="B970" s="27" t="s">
        <v>1745</v>
      </c>
      <c r="C970" s="4" t="s">
        <v>1056</v>
      </c>
      <c r="D970" s="24">
        <v>81536</v>
      </c>
      <c r="E970" s="4" t="s">
        <v>1056</v>
      </c>
      <c r="F970" s="38">
        <v>299682</v>
      </c>
      <c r="G970" s="23" t="s">
        <v>2670</v>
      </c>
      <c r="H970" s="51">
        <v>43746</v>
      </c>
      <c r="I970" s="5" t="s">
        <v>1102</v>
      </c>
      <c r="J970" s="5" t="s">
        <v>821</v>
      </c>
      <c r="K970" s="11" t="s">
        <v>619</v>
      </c>
    </row>
    <row r="971" spans="1:11" ht="30" x14ac:dyDescent="0.25">
      <c r="A971" s="3" t="s">
        <v>527</v>
      </c>
      <c r="B971" s="27" t="s">
        <v>1744</v>
      </c>
      <c r="C971" s="4" t="s">
        <v>1058</v>
      </c>
      <c r="D971" s="24">
        <v>78495</v>
      </c>
      <c r="E971" s="4" t="s">
        <v>1058</v>
      </c>
      <c r="F971" s="38">
        <v>99731</v>
      </c>
      <c r="G971" s="23" t="s">
        <v>2632</v>
      </c>
      <c r="H971" s="51">
        <v>43746</v>
      </c>
      <c r="I971" s="5" t="s">
        <v>1101</v>
      </c>
      <c r="J971" s="8" t="s">
        <v>1100</v>
      </c>
      <c r="K971" s="30" t="s">
        <v>620</v>
      </c>
    </row>
    <row r="972" spans="1:11" ht="30" x14ac:dyDescent="0.25">
      <c r="A972" s="3" t="s">
        <v>527</v>
      </c>
      <c r="B972" s="27" t="s">
        <v>1743</v>
      </c>
      <c r="C972" s="4" t="s">
        <v>1056</v>
      </c>
      <c r="D972" s="24">
        <v>33881</v>
      </c>
      <c r="E972" s="41" t="s">
        <v>44</v>
      </c>
      <c r="F972" s="38">
        <v>23774</v>
      </c>
      <c r="G972" s="23" t="s">
        <v>1712</v>
      </c>
      <c r="H972" s="51">
        <v>43746</v>
      </c>
      <c r="I972" s="5" t="s">
        <v>1099</v>
      </c>
      <c r="J972" s="8" t="s">
        <v>1098</v>
      </c>
      <c r="K972" s="30" t="s">
        <v>621</v>
      </c>
    </row>
    <row r="973" spans="1:11" ht="30" x14ac:dyDescent="0.25">
      <c r="A973" s="3" t="s">
        <v>527</v>
      </c>
      <c r="B973" s="27" t="s">
        <v>1742</v>
      </c>
      <c r="C973" s="6" t="s">
        <v>19</v>
      </c>
      <c r="D973" s="24">
        <v>61931</v>
      </c>
      <c r="E973" s="7" t="s">
        <v>44</v>
      </c>
      <c r="F973" s="38">
        <v>58496</v>
      </c>
      <c r="G973" s="36" t="s">
        <v>1712</v>
      </c>
      <c r="H973" s="51">
        <v>43746</v>
      </c>
      <c r="I973" s="5" t="s">
        <v>1097</v>
      </c>
      <c r="J973" s="5"/>
      <c r="K973" s="30" t="s">
        <v>3425</v>
      </c>
    </row>
    <row r="974" spans="1:11" ht="30" x14ac:dyDescent="0.25">
      <c r="A974" s="3" t="s">
        <v>527</v>
      </c>
      <c r="B974" s="27" t="s">
        <v>1741</v>
      </c>
      <c r="C974" s="4" t="s">
        <v>1058</v>
      </c>
      <c r="D974" s="24">
        <v>849507</v>
      </c>
      <c r="E974" s="41" t="s">
        <v>44</v>
      </c>
      <c r="F974" s="59" t="s">
        <v>3955</v>
      </c>
      <c r="G974" s="23" t="s">
        <v>3408</v>
      </c>
      <c r="H974" s="51">
        <v>43746</v>
      </c>
      <c r="I974" s="5" t="s">
        <v>1096</v>
      </c>
      <c r="J974" s="8" t="s">
        <v>1095</v>
      </c>
      <c r="K974" s="30" t="s">
        <v>622</v>
      </c>
    </row>
    <row r="975" spans="1:11" ht="30" x14ac:dyDescent="0.25">
      <c r="A975" s="3" t="s">
        <v>527</v>
      </c>
      <c r="B975" s="27" t="s">
        <v>1740</v>
      </c>
      <c r="C975" s="6" t="s">
        <v>19</v>
      </c>
      <c r="D975" s="24">
        <v>142363</v>
      </c>
      <c r="E975" s="4" t="s">
        <v>1058</v>
      </c>
      <c r="F975" s="38">
        <v>246259</v>
      </c>
      <c r="G975" s="23" t="s">
        <v>2632</v>
      </c>
      <c r="H975" s="51">
        <v>43746</v>
      </c>
      <c r="I975" s="5" t="s">
        <v>1094</v>
      </c>
      <c r="J975" s="5"/>
      <c r="K975" s="5"/>
    </row>
    <row r="976" spans="1:11" ht="30" x14ac:dyDescent="0.25">
      <c r="A976" s="3" t="s">
        <v>527</v>
      </c>
      <c r="B976" s="27" t="s">
        <v>623</v>
      </c>
      <c r="C976" s="4" t="s">
        <v>1058</v>
      </c>
      <c r="D976" s="24">
        <v>142076</v>
      </c>
      <c r="E976" s="40" t="s">
        <v>26</v>
      </c>
      <c r="F976" s="38">
        <v>186932</v>
      </c>
      <c r="G976" s="36" t="s">
        <v>3409</v>
      </c>
      <c r="H976" s="51">
        <v>43746</v>
      </c>
      <c r="I976" s="5" t="s">
        <v>1093</v>
      </c>
      <c r="J976" s="47" t="s">
        <v>1092</v>
      </c>
      <c r="K976" s="48" t="s">
        <v>624</v>
      </c>
    </row>
    <row r="977" spans="1:11" ht="30" x14ac:dyDescent="0.25">
      <c r="A977" s="9" t="s">
        <v>527</v>
      </c>
      <c r="B977" s="27" t="s">
        <v>625</v>
      </c>
      <c r="C977" s="43" t="s">
        <v>1056</v>
      </c>
      <c r="D977" s="28">
        <v>350892</v>
      </c>
      <c r="E977" s="4" t="s">
        <v>1056</v>
      </c>
      <c r="F977" s="38">
        <v>340711</v>
      </c>
      <c r="G977" s="23" t="s">
        <v>2670</v>
      </c>
      <c r="H977" s="51">
        <v>43746</v>
      </c>
      <c r="I977" s="27" t="s">
        <v>1091</v>
      </c>
      <c r="J977" s="27"/>
      <c r="K977" s="29" t="s">
        <v>626</v>
      </c>
    </row>
    <row r="978" spans="1:11" ht="30" x14ac:dyDescent="0.25">
      <c r="A978" s="3" t="s">
        <v>527</v>
      </c>
      <c r="B978" s="27" t="s">
        <v>627</v>
      </c>
      <c r="C978" s="44" t="s">
        <v>44</v>
      </c>
      <c r="D978" s="28">
        <v>365952</v>
      </c>
      <c r="E978" s="7" t="s">
        <v>44</v>
      </c>
      <c r="F978" s="38">
        <v>347321</v>
      </c>
      <c r="G978" s="36" t="s">
        <v>1712</v>
      </c>
      <c r="H978" s="51">
        <v>43746</v>
      </c>
      <c r="I978" s="27" t="s">
        <v>1090</v>
      </c>
      <c r="J978" s="35" t="s">
        <v>1089</v>
      </c>
      <c r="K978" s="29" t="s">
        <v>628</v>
      </c>
    </row>
    <row r="979" spans="1:11" ht="30" x14ac:dyDescent="0.25">
      <c r="A979" s="3" t="s">
        <v>527</v>
      </c>
      <c r="B979" s="27" t="s">
        <v>629</v>
      </c>
      <c r="C979" s="4" t="s">
        <v>1058</v>
      </c>
      <c r="D979" s="24">
        <v>133625</v>
      </c>
      <c r="E979" s="4" t="s">
        <v>1058</v>
      </c>
      <c r="F979" s="38">
        <v>501092</v>
      </c>
      <c r="G979" s="23" t="s">
        <v>4230</v>
      </c>
      <c r="H979" s="51">
        <v>43746</v>
      </c>
      <c r="I979" s="5" t="s">
        <v>1088</v>
      </c>
      <c r="J979" s="8" t="s">
        <v>1087</v>
      </c>
      <c r="K979" s="30" t="s">
        <v>630</v>
      </c>
    </row>
    <row r="980" spans="1:11" ht="30" x14ac:dyDescent="0.25">
      <c r="A980" s="3" t="s">
        <v>527</v>
      </c>
      <c r="B980" s="27" t="s">
        <v>1739</v>
      </c>
      <c r="C980" s="4" t="s">
        <v>1056</v>
      </c>
      <c r="D980" s="24">
        <v>242099</v>
      </c>
      <c r="E980" s="41" t="s">
        <v>44</v>
      </c>
      <c r="F980" s="38">
        <v>167360</v>
      </c>
      <c r="G980" s="23" t="s">
        <v>1712</v>
      </c>
      <c r="H980" s="51">
        <v>43744</v>
      </c>
      <c r="I980" s="5" t="s">
        <v>1086</v>
      </c>
      <c r="J980" s="8" t="s">
        <v>4236</v>
      </c>
      <c r="K980" s="30" t="s">
        <v>631</v>
      </c>
    </row>
    <row r="981" spans="1:11" ht="30" x14ac:dyDescent="0.25">
      <c r="A981" s="3" t="s">
        <v>527</v>
      </c>
      <c r="B981" s="27" t="s">
        <v>1738</v>
      </c>
      <c r="C981" s="43" t="s">
        <v>1058</v>
      </c>
      <c r="D981" s="28">
        <v>439934</v>
      </c>
      <c r="E981" s="41" t="s">
        <v>44</v>
      </c>
      <c r="F981" s="38">
        <v>161990</v>
      </c>
      <c r="G981" s="23" t="s">
        <v>1712</v>
      </c>
      <c r="H981" s="51">
        <v>43746</v>
      </c>
      <c r="I981" s="27" t="s">
        <v>1085</v>
      </c>
      <c r="J981" s="35" t="s">
        <v>1084</v>
      </c>
      <c r="K981" s="29" t="s">
        <v>632</v>
      </c>
    </row>
    <row r="982" spans="1:11" ht="60" x14ac:dyDescent="0.25">
      <c r="A982" s="3" t="s">
        <v>527</v>
      </c>
      <c r="B982" s="5" t="s">
        <v>1737</v>
      </c>
      <c r="C982" s="43" t="s">
        <v>26</v>
      </c>
      <c r="D982" s="28">
        <v>146117</v>
      </c>
      <c r="E982" s="4" t="s">
        <v>26</v>
      </c>
      <c r="F982" s="38">
        <v>148791</v>
      </c>
      <c r="G982" s="36" t="s">
        <v>633</v>
      </c>
      <c r="H982" s="51">
        <v>43746</v>
      </c>
      <c r="I982" s="27" t="s">
        <v>1083</v>
      </c>
      <c r="J982" s="35" t="s">
        <v>1082</v>
      </c>
      <c r="K982" s="29" t="s">
        <v>634</v>
      </c>
    </row>
    <row r="983" spans="1:11" ht="30" x14ac:dyDescent="0.25">
      <c r="A983" s="3" t="s">
        <v>527</v>
      </c>
      <c r="B983" s="5" t="s">
        <v>1736</v>
      </c>
      <c r="C983" s="43" t="s">
        <v>26</v>
      </c>
      <c r="D983" s="28">
        <v>447896</v>
      </c>
      <c r="E983" s="4" t="s">
        <v>26</v>
      </c>
      <c r="F983" s="38">
        <v>406284</v>
      </c>
      <c r="G983" s="36" t="s">
        <v>2631</v>
      </c>
      <c r="H983" s="51">
        <v>43746</v>
      </c>
      <c r="I983" s="27" t="s">
        <v>1081</v>
      </c>
      <c r="J983" s="35" t="s">
        <v>1080</v>
      </c>
      <c r="K983" s="29" t="s">
        <v>635</v>
      </c>
    </row>
    <row r="984" spans="1:11" x14ac:dyDescent="0.25">
      <c r="A984" s="3" t="s">
        <v>527</v>
      </c>
      <c r="B984" s="27" t="s">
        <v>1735</v>
      </c>
      <c r="C984" s="6" t="s">
        <v>19</v>
      </c>
      <c r="D984" s="24">
        <v>501933</v>
      </c>
      <c r="E984" s="6" t="s">
        <v>19</v>
      </c>
      <c r="F984" s="38">
        <v>335728</v>
      </c>
      <c r="G984" s="23" t="s">
        <v>3410</v>
      </c>
      <c r="H984" s="51">
        <v>43746</v>
      </c>
      <c r="I984" s="5" t="s">
        <v>1079</v>
      </c>
      <c r="J984" s="5" t="s">
        <v>821</v>
      </c>
      <c r="K984" s="5"/>
    </row>
    <row r="985" spans="1:11" x14ac:dyDescent="0.25">
      <c r="A985" s="3" t="s">
        <v>527</v>
      </c>
      <c r="B985" s="27" t="s">
        <v>1734</v>
      </c>
      <c r="C985" s="42" t="s">
        <v>19</v>
      </c>
      <c r="D985" s="28">
        <v>199990</v>
      </c>
      <c r="E985" s="6" t="s">
        <v>19</v>
      </c>
      <c r="F985" s="38">
        <v>205573</v>
      </c>
      <c r="G985" s="23" t="s">
        <v>3410</v>
      </c>
      <c r="H985" s="51">
        <v>43746</v>
      </c>
      <c r="I985" s="27" t="s">
        <v>1078</v>
      </c>
      <c r="J985" s="5" t="s">
        <v>821</v>
      </c>
      <c r="K985" s="34"/>
    </row>
    <row r="986" spans="1:11" x14ac:dyDescent="0.25">
      <c r="A986" s="3" t="s">
        <v>527</v>
      </c>
      <c r="B986" s="27" t="s">
        <v>1733</v>
      </c>
      <c r="C986" s="42" t="s">
        <v>19</v>
      </c>
      <c r="D986" s="28">
        <v>632494</v>
      </c>
      <c r="E986" s="6" t="s">
        <v>19</v>
      </c>
      <c r="F986" s="38">
        <v>573134</v>
      </c>
      <c r="G986" s="23" t="s">
        <v>3410</v>
      </c>
      <c r="H986" s="51">
        <v>43746</v>
      </c>
      <c r="I986" s="27" t="s">
        <v>1076</v>
      </c>
      <c r="J986" s="8" t="s">
        <v>1077</v>
      </c>
      <c r="K986" s="34"/>
    </row>
    <row r="987" spans="1:11" ht="30" x14ac:dyDescent="0.25">
      <c r="A987" s="3" t="s">
        <v>527</v>
      </c>
      <c r="B987" s="27" t="s">
        <v>1732</v>
      </c>
      <c r="C987" s="43" t="s">
        <v>1056</v>
      </c>
      <c r="D987" s="28">
        <v>733662</v>
      </c>
      <c r="E987" s="41" t="s">
        <v>44</v>
      </c>
      <c r="F987" s="38">
        <v>174576</v>
      </c>
      <c r="G987" s="23" t="s">
        <v>1712</v>
      </c>
      <c r="H987" s="51">
        <v>43746</v>
      </c>
      <c r="I987" s="27" t="s">
        <v>1075</v>
      </c>
      <c r="J987" s="49" t="s">
        <v>1074</v>
      </c>
      <c r="K987" s="45" t="s">
        <v>636</v>
      </c>
    </row>
    <row r="988" spans="1:11" ht="30" x14ac:dyDescent="0.25">
      <c r="A988" s="3" t="s">
        <v>527</v>
      </c>
      <c r="B988" s="27" t="s">
        <v>1731</v>
      </c>
      <c r="C988" s="4" t="s">
        <v>1056</v>
      </c>
      <c r="D988" s="24">
        <v>371656</v>
      </c>
      <c r="E988" s="4" t="s">
        <v>1058</v>
      </c>
      <c r="F988" s="38">
        <v>269435</v>
      </c>
      <c r="G988" s="23" t="s">
        <v>2632</v>
      </c>
      <c r="H988" s="51">
        <v>43746</v>
      </c>
      <c r="I988" s="5" t="s">
        <v>1073</v>
      </c>
      <c r="J988" s="8" t="s">
        <v>1072</v>
      </c>
      <c r="K988" s="45" t="s">
        <v>637</v>
      </c>
    </row>
    <row r="989" spans="1:11" ht="30" x14ac:dyDescent="0.25">
      <c r="A989" s="3" t="s">
        <v>527</v>
      </c>
      <c r="B989" s="27" t="s">
        <v>3378</v>
      </c>
      <c r="C989" s="44" t="s">
        <v>44</v>
      </c>
      <c r="D989" s="28">
        <v>279935</v>
      </c>
      <c r="E989" s="7" t="s">
        <v>44</v>
      </c>
      <c r="F989" s="38">
        <v>211120</v>
      </c>
      <c r="G989" s="36" t="s">
        <v>1712</v>
      </c>
      <c r="H989" s="51">
        <v>43746</v>
      </c>
      <c r="I989" s="27" t="s">
        <v>1069</v>
      </c>
      <c r="J989" s="35" t="s">
        <v>1068</v>
      </c>
      <c r="K989" s="45" t="s">
        <v>639</v>
      </c>
    </row>
    <row r="990" spans="1:11" ht="30" x14ac:dyDescent="0.25">
      <c r="A990" s="5" t="s">
        <v>527</v>
      </c>
      <c r="B990" s="5" t="s">
        <v>1730</v>
      </c>
      <c r="C990" s="4" t="s">
        <v>1058</v>
      </c>
      <c r="D990" s="24">
        <v>321519</v>
      </c>
      <c r="E990" s="4" t="s">
        <v>1058</v>
      </c>
      <c r="F990" s="38">
        <v>318277</v>
      </c>
      <c r="G990" s="23" t="s">
        <v>2632</v>
      </c>
      <c r="H990" s="51">
        <v>43746</v>
      </c>
      <c r="I990" s="5" t="s">
        <v>1071</v>
      </c>
      <c r="J990" s="8" t="s">
        <v>1070</v>
      </c>
      <c r="K990" s="45" t="s">
        <v>638</v>
      </c>
    </row>
    <row r="991" spans="1:11" x14ac:dyDescent="0.25">
      <c r="A991" s="3" t="s">
        <v>2925</v>
      </c>
      <c r="B991" s="5" t="s">
        <v>2926</v>
      </c>
      <c r="C991" s="5"/>
      <c r="D991" s="24"/>
      <c r="E991" s="6" t="s">
        <v>19</v>
      </c>
      <c r="F991" s="38" t="s">
        <v>12</v>
      </c>
      <c r="G991" s="23" t="s">
        <v>3410</v>
      </c>
      <c r="H991" s="52">
        <v>43749</v>
      </c>
      <c r="I991" s="23" t="s">
        <v>3440</v>
      </c>
      <c r="J991" s="5"/>
      <c r="K991" s="26"/>
    </row>
    <row r="992" spans="1:11" x14ac:dyDescent="0.25">
      <c r="A992" s="3" t="s">
        <v>2925</v>
      </c>
      <c r="B992" s="5" t="s">
        <v>2927</v>
      </c>
      <c r="C992" s="5"/>
      <c r="D992" s="24"/>
      <c r="E992" s="6" t="s">
        <v>19</v>
      </c>
      <c r="F992" s="38" t="s">
        <v>12</v>
      </c>
      <c r="G992" s="23" t="s">
        <v>3410</v>
      </c>
      <c r="H992" s="52">
        <v>43749</v>
      </c>
      <c r="I992" s="23" t="s">
        <v>3441</v>
      </c>
      <c r="J992" s="5"/>
      <c r="K992" s="26"/>
    </row>
    <row r="993" spans="1:11" x14ac:dyDescent="0.25">
      <c r="A993" s="5" t="s">
        <v>2925</v>
      </c>
      <c r="B993" s="5" t="s">
        <v>2928</v>
      </c>
      <c r="C993" s="5"/>
      <c r="D993" s="24"/>
      <c r="E993" s="6" t="s">
        <v>19</v>
      </c>
      <c r="F993" s="38">
        <v>735507</v>
      </c>
      <c r="G993" s="23" t="s">
        <v>3410</v>
      </c>
      <c r="H993" s="51">
        <v>43749</v>
      </c>
      <c r="I993" s="23" t="s">
        <v>3442</v>
      </c>
      <c r="J993" s="5"/>
      <c r="K993" s="26"/>
    </row>
    <row r="994" spans="1:11" x14ac:dyDescent="0.25">
      <c r="A994" s="3" t="s">
        <v>2925</v>
      </c>
      <c r="B994" s="5" t="s">
        <v>2929</v>
      </c>
      <c r="C994" s="5"/>
      <c r="D994" s="24"/>
      <c r="E994" s="6" t="s">
        <v>19</v>
      </c>
      <c r="F994" s="38" t="s">
        <v>12</v>
      </c>
      <c r="G994" s="23" t="s">
        <v>3410</v>
      </c>
      <c r="H994" s="52">
        <v>43749</v>
      </c>
      <c r="I994" s="23" t="s">
        <v>3443</v>
      </c>
      <c r="J994" s="5"/>
      <c r="K994" s="26"/>
    </row>
    <row r="995" spans="1:11" ht="30" x14ac:dyDescent="0.25">
      <c r="A995" s="3" t="s">
        <v>2925</v>
      </c>
      <c r="B995" s="5" t="s">
        <v>2930</v>
      </c>
      <c r="C995" s="5"/>
      <c r="D995" s="24"/>
      <c r="E995" s="40" t="s">
        <v>1056</v>
      </c>
      <c r="F995" s="38" t="s">
        <v>12</v>
      </c>
      <c r="G995" s="23" t="s">
        <v>2670</v>
      </c>
      <c r="H995" s="52">
        <v>43749</v>
      </c>
      <c r="I995" s="23" t="s">
        <v>3444</v>
      </c>
      <c r="J995" s="8" t="s">
        <v>3846</v>
      </c>
      <c r="K995" s="30" t="s">
        <v>3847</v>
      </c>
    </row>
    <row r="996" spans="1:11" x14ac:dyDescent="0.25">
      <c r="A996" s="5" t="s">
        <v>2925</v>
      </c>
      <c r="B996" s="5" t="s">
        <v>2931</v>
      </c>
      <c r="C996" s="5"/>
      <c r="D996" s="24"/>
      <c r="E996" s="6" t="s">
        <v>19</v>
      </c>
      <c r="F996" s="38">
        <v>193684</v>
      </c>
      <c r="G996" s="23" t="s">
        <v>3410</v>
      </c>
      <c r="H996" s="51">
        <v>43749</v>
      </c>
      <c r="I996" s="23" t="s">
        <v>3445</v>
      </c>
      <c r="J996" s="5"/>
      <c r="K996" s="26"/>
    </row>
    <row r="997" spans="1:11" ht="30" x14ac:dyDescent="0.25">
      <c r="A997" s="3" t="s">
        <v>2925</v>
      </c>
      <c r="B997" s="5" t="s">
        <v>2932</v>
      </c>
      <c r="C997" s="5"/>
      <c r="D997" s="24"/>
      <c r="E997" s="4" t="s">
        <v>1058</v>
      </c>
      <c r="F997" s="38" t="s">
        <v>12</v>
      </c>
      <c r="G997" s="23" t="s">
        <v>2632</v>
      </c>
      <c r="H997" s="51">
        <v>43746</v>
      </c>
      <c r="I997" s="23" t="s">
        <v>3446</v>
      </c>
      <c r="J997" s="5"/>
      <c r="K997" s="30" t="s">
        <v>3848</v>
      </c>
    </row>
    <row r="998" spans="1:11" ht="30" x14ac:dyDescent="0.25">
      <c r="A998" s="3" t="s">
        <v>2925</v>
      </c>
      <c r="B998" s="5" t="s">
        <v>2933</v>
      </c>
      <c r="C998" s="5"/>
      <c r="D998" s="24"/>
      <c r="E998" s="40" t="s">
        <v>1056</v>
      </c>
      <c r="F998" s="38" t="s">
        <v>12</v>
      </c>
      <c r="G998" s="23" t="s">
        <v>2670</v>
      </c>
      <c r="H998" s="52">
        <v>43749</v>
      </c>
      <c r="I998" s="23" t="s">
        <v>3447</v>
      </c>
      <c r="J998" s="5"/>
      <c r="K998" s="30" t="s">
        <v>3849</v>
      </c>
    </row>
    <row r="999" spans="1:11" x14ac:dyDescent="0.25">
      <c r="A999" s="5" t="s">
        <v>2925</v>
      </c>
      <c r="B999" s="5" t="s">
        <v>2934</v>
      </c>
      <c r="C999" s="5"/>
      <c r="D999" s="24"/>
      <c r="E999" s="6" t="s">
        <v>19</v>
      </c>
      <c r="F999" s="38">
        <v>93235</v>
      </c>
      <c r="G999" s="23" t="s">
        <v>3410</v>
      </c>
      <c r="H999" s="51">
        <v>43749</v>
      </c>
      <c r="I999" s="23" t="s">
        <v>3448</v>
      </c>
      <c r="J999" s="5"/>
      <c r="K999" s="26"/>
    </row>
    <row r="1000" spans="1:11" ht="30" x14ac:dyDescent="0.25">
      <c r="A1000" s="3" t="s">
        <v>2925</v>
      </c>
      <c r="B1000" s="5" t="s">
        <v>2935</v>
      </c>
      <c r="C1000" s="5"/>
      <c r="D1000" s="24"/>
      <c r="E1000" s="40" t="s">
        <v>1058</v>
      </c>
      <c r="F1000" s="38" t="s">
        <v>12</v>
      </c>
      <c r="G1000" s="23" t="s">
        <v>2632</v>
      </c>
      <c r="H1000" s="52">
        <v>43749</v>
      </c>
      <c r="I1000" s="23" t="s">
        <v>3449</v>
      </c>
      <c r="J1000" s="5"/>
      <c r="K1000" s="30" t="s">
        <v>3850</v>
      </c>
    </row>
    <row r="1001" spans="1:11" ht="30" x14ac:dyDescent="0.25">
      <c r="A1001" s="3" t="s">
        <v>2925</v>
      </c>
      <c r="B1001" s="5" t="s">
        <v>2936</v>
      </c>
      <c r="C1001" s="5"/>
      <c r="D1001" s="24"/>
      <c r="E1001" s="4" t="s">
        <v>1058</v>
      </c>
      <c r="F1001" s="38" t="s">
        <v>12</v>
      </c>
      <c r="G1001" s="23" t="s">
        <v>2632</v>
      </c>
      <c r="H1001" s="52">
        <v>43749</v>
      </c>
      <c r="I1001" s="23" t="s">
        <v>3450</v>
      </c>
      <c r="J1001" s="5"/>
      <c r="K1001" s="30" t="s">
        <v>3851</v>
      </c>
    </row>
    <row r="1002" spans="1:11" ht="30" x14ac:dyDescent="0.25">
      <c r="A1002" s="3" t="s">
        <v>2925</v>
      </c>
      <c r="B1002" s="5" t="s">
        <v>2937</v>
      </c>
      <c r="C1002" s="5"/>
      <c r="D1002" s="24"/>
      <c r="E1002" s="4" t="s">
        <v>1058</v>
      </c>
      <c r="F1002" s="38">
        <v>587736</v>
      </c>
      <c r="G1002" s="23" t="s">
        <v>2632</v>
      </c>
      <c r="H1002" s="52">
        <v>43749</v>
      </c>
      <c r="I1002" s="23" t="s">
        <v>3451</v>
      </c>
      <c r="J1002" s="5"/>
      <c r="K1002" s="30" t="s">
        <v>3852</v>
      </c>
    </row>
    <row r="1003" spans="1:11" ht="30" x14ac:dyDescent="0.25">
      <c r="A1003" s="3" t="s">
        <v>2925</v>
      </c>
      <c r="B1003" s="5" t="s">
        <v>2938</v>
      </c>
      <c r="C1003" s="5"/>
      <c r="D1003" s="24"/>
      <c r="E1003" s="40" t="s">
        <v>1058</v>
      </c>
      <c r="F1003" s="38" t="s">
        <v>12</v>
      </c>
      <c r="G1003" s="23" t="s">
        <v>2632</v>
      </c>
      <c r="H1003" s="52">
        <v>43749</v>
      </c>
      <c r="I1003" s="23" t="s">
        <v>3452</v>
      </c>
      <c r="J1003" s="5"/>
      <c r="K1003" s="30" t="s">
        <v>3853</v>
      </c>
    </row>
    <row r="1004" spans="1:11" x14ac:dyDescent="0.25">
      <c r="A1004" s="3" t="s">
        <v>2925</v>
      </c>
      <c r="B1004" s="5" t="s">
        <v>2939</v>
      </c>
      <c r="C1004" s="5"/>
      <c r="D1004" s="24"/>
      <c r="E1004" s="54" t="s">
        <v>19</v>
      </c>
      <c r="F1004" s="38" t="s">
        <v>12</v>
      </c>
      <c r="G1004" s="23" t="s">
        <v>3410</v>
      </c>
      <c r="H1004" s="52">
        <v>43749</v>
      </c>
      <c r="I1004" s="23" t="s">
        <v>3453</v>
      </c>
      <c r="J1004" s="5"/>
      <c r="K1004" s="26"/>
    </row>
    <row r="1005" spans="1:11" x14ac:dyDescent="0.25">
      <c r="A1005" s="5" t="s">
        <v>2925</v>
      </c>
      <c r="B1005" s="5" t="s">
        <v>2940</v>
      </c>
      <c r="C1005" s="5"/>
      <c r="D1005" s="24"/>
      <c r="E1005" s="6" t="s">
        <v>19</v>
      </c>
      <c r="F1005" s="38">
        <v>440876</v>
      </c>
      <c r="G1005" s="23" t="s">
        <v>3410</v>
      </c>
      <c r="H1005" s="51">
        <v>43749</v>
      </c>
      <c r="I1005" s="23" t="s">
        <v>3454</v>
      </c>
      <c r="J1005" s="5"/>
      <c r="K1005" s="26"/>
    </row>
    <row r="1006" spans="1:11" x14ac:dyDescent="0.25">
      <c r="A1006" s="3" t="s">
        <v>2925</v>
      </c>
      <c r="B1006" s="5" t="s">
        <v>2941</v>
      </c>
      <c r="C1006" s="5"/>
      <c r="D1006" s="24"/>
      <c r="E1006" s="6" t="s">
        <v>19</v>
      </c>
      <c r="F1006" s="38" t="s">
        <v>12</v>
      </c>
      <c r="G1006" s="23" t="s">
        <v>3410</v>
      </c>
      <c r="H1006" s="52">
        <v>43749</v>
      </c>
      <c r="I1006" s="23" t="s">
        <v>3455</v>
      </c>
      <c r="J1006" s="5"/>
      <c r="K1006" s="26"/>
    </row>
    <row r="1007" spans="1:11" x14ac:dyDescent="0.25">
      <c r="A1007" s="3" t="s">
        <v>2925</v>
      </c>
      <c r="B1007" s="5" t="s">
        <v>2942</v>
      </c>
      <c r="C1007" s="5"/>
      <c r="D1007" s="24"/>
      <c r="E1007" s="6" t="s">
        <v>19</v>
      </c>
      <c r="F1007" s="38" t="s">
        <v>12</v>
      </c>
      <c r="G1007" s="23" t="s">
        <v>3410</v>
      </c>
      <c r="H1007" s="52">
        <v>43749</v>
      </c>
      <c r="I1007" s="23" t="s">
        <v>3456</v>
      </c>
      <c r="J1007" s="5"/>
      <c r="K1007" s="26"/>
    </row>
    <row r="1008" spans="1:11" ht="30" x14ac:dyDescent="0.25">
      <c r="A1008" s="3" t="s">
        <v>2925</v>
      </c>
      <c r="B1008" s="5" t="s">
        <v>2943</v>
      </c>
      <c r="C1008" s="5"/>
      <c r="D1008" s="24"/>
      <c r="E1008" s="4" t="s">
        <v>1058</v>
      </c>
      <c r="F1008" s="38" t="s">
        <v>12</v>
      </c>
      <c r="G1008" s="23" t="s">
        <v>2632</v>
      </c>
      <c r="H1008" s="52">
        <v>43749</v>
      </c>
      <c r="I1008" s="23" t="s">
        <v>3457</v>
      </c>
      <c r="J1008" s="5"/>
      <c r="K1008" s="30" t="s">
        <v>3854</v>
      </c>
    </row>
    <row r="1009" spans="1:11" x14ac:dyDescent="0.25">
      <c r="A1009" s="3" t="s">
        <v>2925</v>
      </c>
      <c r="B1009" s="5" t="s">
        <v>2944</v>
      </c>
      <c r="C1009" s="5"/>
      <c r="D1009" s="24"/>
      <c r="E1009" s="6" t="s">
        <v>19</v>
      </c>
      <c r="F1009" s="38" t="s">
        <v>12</v>
      </c>
      <c r="G1009" s="23" t="s">
        <v>3410</v>
      </c>
      <c r="H1009" s="52">
        <v>43749</v>
      </c>
      <c r="I1009" s="23" t="s">
        <v>3458</v>
      </c>
      <c r="J1009" s="5"/>
      <c r="K1009" s="26"/>
    </row>
    <row r="1010" spans="1:11" x14ac:dyDescent="0.25">
      <c r="A1010" s="5" t="s">
        <v>2925</v>
      </c>
      <c r="B1010" s="5" t="s">
        <v>2945</v>
      </c>
      <c r="C1010" s="5"/>
      <c r="D1010" s="24"/>
      <c r="E1010" s="6" t="s">
        <v>19</v>
      </c>
      <c r="F1010" s="38">
        <v>657027</v>
      </c>
      <c r="G1010" s="23" t="s">
        <v>3410</v>
      </c>
      <c r="H1010" s="51">
        <v>43749</v>
      </c>
      <c r="I1010" s="23" t="s">
        <v>3459</v>
      </c>
      <c r="J1010" s="5"/>
      <c r="K1010" s="30"/>
    </row>
    <row r="1011" spans="1:11" ht="30" x14ac:dyDescent="0.25">
      <c r="A1011" s="3" t="s">
        <v>2925</v>
      </c>
      <c r="B1011" s="5" t="s">
        <v>2946</v>
      </c>
      <c r="C1011" s="5"/>
      <c r="D1011" s="24"/>
      <c r="E1011" s="40" t="s">
        <v>1058</v>
      </c>
      <c r="F1011" s="38" t="s">
        <v>12</v>
      </c>
      <c r="G1011" s="23" t="s">
        <v>2632</v>
      </c>
      <c r="H1011" s="52">
        <v>43749</v>
      </c>
      <c r="I1011" s="23" t="s">
        <v>3460</v>
      </c>
      <c r="J1011" s="5"/>
      <c r="K1011" s="30" t="s">
        <v>3855</v>
      </c>
    </row>
    <row r="1012" spans="1:11" ht="30" x14ac:dyDescent="0.25">
      <c r="A1012" s="3" t="s">
        <v>2925</v>
      </c>
      <c r="B1012" s="5" t="s">
        <v>2947</v>
      </c>
      <c r="C1012" s="5"/>
      <c r="D1012" s="24"/>
      <c r="E1012" s="4" t="s">
        <v>1058</v>
      </c>
      <c r="F1012" s="38">
        <v>431135</v>
      </c>
      <c r="G1012" s="23" t="s">
        <v>2632</v>
      </c>
      <c r="H1012" s="52">
        <v>43749</v>
      </c>
      <c r="I1012" s="23" t="s">
        <v>3461</v>
      </c>
      <c r="J1012" s="8" t="s">
        <v>3857</v>
      </c>
      <c r="K1012" s="30" t="s">
        <v>3856</v>
      </c>
    </row>
    <row r="1013" spans="1:11" ht="30" x14ac:dyDescent="0.25">
      <c r="A1013" s="3" t="s">
        <v>2925</v>
      </c>
      <c r="B1013" s="5" t="s">
        <v>2948</v>
      </c>
      <c r="C1013" s="5"/>
      <c r="D1013" s="24"/>
      <c r="E1013" s="4" t="s">
        <v>1058</v>
      </c>
      <c r="F1013" s="38">
        <v>716672</v>
      </c>
      <c r="G1013" s="23" t="s">
        <v>2632</v>
      </c>
      <c r="H1013" s="52">
        <v>43749</v>
      </c>
      <c r="I1013" s="23" t="s">
        <v>3462</v>
      </c>
      <c r="J1013" s="8" t="s">
        <v>3859</v>
      </c>
      <c r="K1013" s="30" t="s">
        <v>3858</v>
      </c>
    </row>
    <row r="1014" spans="1:11" ht="30" x14ac:dyDescent="0.25">
      <c r="A1014" s="3" t="s">
        <v>2925</v>
      </c>
      <c r="B1014" s="5" t="s">
        <v>2949</v>
      </c>
      <c r="C1014" s="5"/>
      <c r="D1014" s="24"/>
      <c r="E1014" s="40" t="s">
        <v>26</v>
      </c>
      <c r="F1014" s="38" t="s">
        <v>12</v>
      </c>
      <c r="G1014" s="23" t="s">
        <v>3861</v>
      </c>
      <c r="H1014" s="52">
        <v>43749</v>
      </c>
      <c r="I1014" s="23" t="s">
        <v>3463</v>
      </c>
      <c r="J1014" s="8" t="s">
        <v>3862</v>
      </c>
      <c r="K1014" s="30" t="s">
        <v>3860</v>
      </c>
    </row>
    <row r="1015" spans="1:11" ht="30" x14ac:dyDescent="0.25">
      <c r="A1015" s="3" t="s">
        <v>2925</v>
      </c>
      <c r="B1015" s="5" t="s">
        <v>2950</v>
      </c>
      <c r="C1015" s="5"/>
      <c r="D1015" s="24"/>
      <c r="E1015" s="4" t="s">
        <v>1058</v>
      </c>
      <c r="F1015" s="38">
        <v>497758</v>
      </c>
      <c r="G1015" s="23" t="s">
        <v>2632</v>
      </c>
      <c r="H1015" s="52">
        <v>43749</v>
      </c>
      <c r="I1015" s="23" t="s">
        <v>3464</v>
      </c>
      <c r="J1015" s="5"/>
      <c r="K1015" s="30" t="s">
        <v>3863</v>
      </c>
    </row>
    <row r="1016" spans="1:11" x14ac:dyDescent="0.25">
      <c r="A1016" s="5" t="s">
        <v>2925</v>
      </c>
      <c r="B1016" s="5" t="s">
        <v>2951</v>
      </c>
      <c r="C1016" s="5"/>
      <c r="D1016" s="24"/>
      <c r="E1016" s="6" t="s">
        <v>19</v>
      </c>
      <c r="F1016" s="38">
        <v>214462</v>
      </c>
      <c r="G1016" s="23" t="s">
        <v>3410</v>
      </c>
      <c r="H1016" s="51">
        <v>43749</v>
      </c>
      <c r="I1016" s="23" t="s">
        <v>3465</v>
      </c>
      <c r="J1016" s="5"/>
      <c r="K1016" s="26"/>
    </row>
    <row r="1017" spans="1:11" x14ac:dyDescent="0.25">
      <c r="A1017" s="3" t="s">
        <v>2925</v>
      </c>
      <c r="B1017" s="5" t="s">
        <v>2952</v>
      </c>
      <c r="C1017" s="5"/>
      <c r="D1017" s="24"/>
      <c r="E1017" s="6" t="s">
        <v>19</v>
      </c>
      <c r="F1017" s="38" t="s">
        <v>12</v>
      </c>
      <c r="G1017" s="23" t="s">
        <v>3410</v>
      </c>
      <c r="H1017" s="52">
        <v>43749</v>
      </c>
      <c r="I1017" s="23" t="s">
        <v>3536</v>
      </c>
      <c r="J1017" s="5"/>
      <c r="K1017" s="26"/>
    </row>
    <row r="1018" spans="1:11" ht="30" x14ac:dyDescent="0.25">
      <c r="A1018" s="3" t="s">
        <v>2925</v>
      </c>
      <c r="B1018" s="5" t="s">
        <v>2953</v>
      </c>
      <c r="C1018" s="5"/>
      <c r="D1018" s="24"/>
      <c r="E1018" s="4" t="s">
        <v>1058</v>
      </c>
      <c r="F1018" s="38" t="s">
        <v>12</v>
      </c>
      <c r="G1018" s="23" t="s">
        <v>2632</v>
      </c>
      <c r="H1018" s="52">
        <v>43749</v>
      </c>
      <c r="I1018" s="23" t="s">
        <v>3466</v>
      </c>
      <c r="J1018" s="5"/>
      <c r="K1018" s="30" t="s">
        <v>3864</v>
      </c>
    </row>
    <row r="1019" spans="1:11" ht="30" x14ac:dyDescent="0.25">
      <c r="A1019" s="3" t="s">
        <v>2925</v>
      </c>
      <c r="B1019" s="5" t="s">
        <v>2954</v>
      </c>
      <c r="C1019" s="5"/>
      <c r="D1019" s="24"/>
      <c r="E1019" s="4" t="s">
        <v>1058</v>
      </c>
      <c r="F1019" s="38">
        <v>559264</v>
      </c>
      <c r="G1019" s="23" t="s">
        <v>2632</v>
      </c>
      <c r="H1019" s="52">
        <v>43749</v>
      </c>
      <c r="I1019" s="23" t="s">
        <v>3467</v>
      </c>
      <c r="J1019" s="5"/>
      <c r="K1019" s="30" t="s">
        <v>3865</v>
      </c>
    </row>
    <row r="1020" spans="1:11" x14ac:dyDescent="0.25">
      <c r="A1020" s="5" t="s">
        <v>2925</v>
      </c>
      <c r="B1020" s="5" t="s">
        <v>2955</v>
      </c>
      <c r="C1020" s="5"/>
      <c r="D1020" s="24"/>
      <c r="E1020" s="6" t="s">
        <v>19</v>
      </c>
      <c r="F1020" s="38">
        <v>523642</v>
      </c>
      <c r="G1020" s="23" t="s">
        <v>3410</v>
      </c>
      <c r="H1020" s="51">
        <v>43749</v>
      </c>
      <c r="I1020" s="23" t="s">
        <v>3468</v>
      </c>
      <c r="J1020" s="5"/>
      <c r="K1020" s="26"/>
    </row>
    <row r="1021" spans="1:11" ht="30" x14ac:dyDescent="0.25">
      <c r="A1021" s="3" t="s">
        <v>2925</v>
      </c>
      <c r="B1021" s="5" t="s">
        <v>2956</v>
      </c>
      <c r="C1021" s="5"/>
      <c r="D1021" s="24"/>
      <c r="E1021" s="40" t="s">
        <v>1058</v>
      </c>
      <c r="F1021" s="38">
        <v>253018</v>
      </c>
      <c r="G1021" s="23" t="s">
        <v>2632</v>
      </c>
      <c r="H1021" s="52">
        <v>43749</v>
      </c>
      <c r="I1021" s="23" t="s">
        <v>3469</v>
      </c>
      <c r="J1021" s="8" t="s">
        <v>3867</v>
      </c>
      <c r="K1021" s="30" t="s">
        <v>3866</v>
      </c>
    </row>
    <row r="1022" spans="1:11" x14ac:dyDescent="0.25">
      <c r="A1022" s="3" t="s">
        <v>2925</v>
      </c>
      <c r="B1022" s="5" t="s">
        <v>2957</v>
      </c>
      <c r="C1022" s="5"/>
      <c r="D1022" s="24"/>
      <c r="E1022" s="54" t="s">
        <v>19</v>
      </c>
      <c r="F1022" s="38" t="s">
        <v>12</v>
      </c>
      <c r="G1022" s="23" t="s">
        <v>3410</v>
      </c>
      <c r="H1022" s="52">
        <v>43749</v>
      </c>
      <c r="I1022" s="23" t="s">
        <v>3470</v>
      </c>
      <c r="J1022" s="5"/>
      <c r="K1022" s="26"/>
    </row>
    <row r="1023" spans="1:11" x14ac:dyDescent="0.25">
      <c r="A1023" s="3" t="s">
        <v>2925</v>
      </c>
      <c r="B1023" s="5" t="s">
        <v>2958</v>
      </c>
      <c r="C1023" s="5"/>
      <c r="D1023" s="24"/>
      <c r="E1023" s="6" t="s">
        <v>19</v>
      </c>
      <c r="F1023" s="38" t="s">
        <v>12</v>
      </c>
      <c r="G1023" s="23" t="s">
        <v>3410</v>
      </c>
      <c r="H1023" s="52">
        <v>43749</v>
      </c>
      <c r="I1023" s="23" t="s">
        <v>3471</v>
      </c>
      <c r="J1023" s="5"/>
      <c r="K1023" s="26"/>
    </row>
    <row r="1024" spans="1:11" x14ac:dyDescent="0.25">
      <c r="A1024" s="3" t="s">
        <v>2925</v>
      </c>
      <c r="B1024" s="5" t="s">
        <v>3088</v>
      </c>
      <c r="C1024" s="5"/>
      <c r="D1024" s="24"/>
      <c r="E1024" s="6" t="s">
        <v>19</v>
      </c>
      <c r="F1024" s="38" t="s">
        <v>12</v>
      </c>
      <c r="G1024" s="23" t="s">
        <v>3410</v>
      </c>
      <c r="H1024" s="52">
        <v>43749</v>
      </c>
      <c r="I1024" s="23" t="s">
        <v>3472</v>
      </c>
      <c r="J1024" s="5"/>
      <c r="K1024" s="26"/>
    </row>
    <row r="1025" spans="1:11" x14ac:dyDescent="0.25">
      <c r="A1025" s="3" t="s">
        <v>2925</v>
      </c>
      <c r="B1025" s="5" t="s">
        <v>2959</v>
      </c>
      <c r="C1025" s="5"/>
      <c r="D1025" s="24"/>
      <c r="E1025" s="4" t="s">
        <v>1058</v>
      </c>
      <c r="F1025" s="38" t="s">
        <v>12</v>
      </c>
      <c r="G1025" s="23" t="s">
        <v>1648</v>
      </c>
      <c r="H1025" s="52">
        <v>43749</v>
      </c>
      <c r="I1025" s="23" t="s">
        <v>3473</v>
      </c>
      <c r="J1025" s="5"/>
      <c r="K1025" s="46" t="s">
        <v>3868</v>
      </c>
    </row>
    <row r="1026" spans="1:11" x14ac:dyDescent="0.25">
      <c r="A1026" s="3" t="s">
        <v>2925</v>
      </c>
      <c r="B1026" s="5" t="s">
        <v>2960</v>
      </c>
      <c r="C1026" s="5"/>
      <c r="D1026" s="24"/>
      <c r="E1026" s="6" t="s">
        <v>19</v>
      </c>
      <c r="F1026" s="38" t="s">
        <v>12</v>
      </c>
      <c r="G1026" s="23" t="s">
        <v>3410</v>
      </c>
      <c r="H1026" s="52">
        <v>43749</v>
      </c>
      <c r="I1026" s="23" t="s">
        <v>3474</v>
      </c>
      <c r="J1026" s="5"/>
      <c r="K1026" s="26"/>
    </row>
    <row r="1027" spans="1:11" ht="30" x14ac:dyDescent="0.25">
      <c r="A1027" s="3" t="s">
        <v>2925</v>
      </c>
      <c r="B1027" s="5" t="s">
        <v>2961</v>
      </c>
      <c r="C1027" s="5"/>
      <c r="D1027" s="24"/>
      <c r="E1027" s="4" t="s">
        <v>1058</v>
      </c>
      <c r="F1027" s="38">
        <v>84089</v>
      </c>
      <c r="G1027" s="23" t="s">
        <v>2632</v>
      </c>
      <c r="H1027" s="52">
        <v>43749</v>
      </c>
      <c r="I1027" s="23" t="s">
        <v>3475</v>
      </c>
      <c r="J1027" s="5"/>
      <c r="K1027" s="30" t="s">
        <v>3869</v>
      </c>
    </row>
    <row r="1028" spans="1:11" ht="30" x14ac:dyDescent="0.25">
      <c r="A1028" s="3" t="s">
        <v>2925</v>
      </c>
      <c r="B1028" s="5" t="s">
        <v>2962</v>
      </c>
      <c r="C1028" s="5"/>
      <c r="D1028" s="24"/>
      <c r="E1028" s="40" t="s">
        <v>1058</v>
      </c>
      <c r="F1028" s="38" t="s">
        <v>12</v>
      </c>
      <c r="G1028" s="23" t="s">
        <v>2632</v>
      </c>
      <c r="H1028" s="52">
        <v>43749</v>
      </c>
      <c r="I1028" s="23" t="s">
        <v>3476</v>
      </c>
      <c r="J1028" s="8" t="s">
        <v>3871</v>
      </c>
      <c r="K1028" s="30" t="s">
        <v>3870</v>
      </c>
    </row>
    <row r="1029" spans="1:11" x14ac:dyDescent="0.25">
      <c r="A1029" s="5" t="s">
        <v>2925</v>
      </c>
      <c r="B1029" s="5" t="s">
        <v>2963</v>
      </c>
      <c r="C1029" s="5"/>
      <c r="D1029" s="24"/>
      <c r="E1029" s="6" t="s">
        <v>19</v>
      </c>
      <c r="F1029" s="38">
        <v>327293</v>
      </c>
      <c r="G1029" s="23" t="s">
        <v>3410</v>
      </c>
      <c r="H1029" s="51">
        <v>43749</v>
      </c>
      <c r="I1029" s="23" t="s">
        <v>3477</v>
      </c>
      <c r="J1029" s="5"/>
      <c r="K1029" s="26"/>
    </row>
    <row r="1030" spans="1:11" ht="30" x14ac:dyDescent="0.25">
      <c r="A1030" s="3" t="s">
        <v>2925</v>
      </c>
      <c r="B1030" s="5" t="s">
        <v>3872</v>
      </c>
      <c r="C1030" s="5"/>
      <c r="D1030" s="24"/>
      <c r="E1030" s="41" t="s">
        <v>44</v>
      </c>
      <c r="F1030" s="38">
        <v>796890</v>
      </c>
      <c r="G1030" s="36" t="s">
        <v>1712</v>
      </c>
      <c r="H1030" s="52">
        <v>43749</v>
      </c>
      <c r="I1030" s="23" t="s">
        <v>3478</v>
      </c>
      <c r="J1030" s="8" t="s">
        <v>3874</v>
      </c>
      <c r="K1030" s="30" t="s">
        <v>3873</v>
      </c>
    </row>
    <row r="1031" spans="1:11" ht="30" x14ac:dyDescent="0.25">
      <c r="A1031" s="3" t="s">
        <v>2925</v>
      </c>
      <c r="B1031" s="5" t="s">
        <v>2964</v>
      </c>
      <c r="C1031" s="5"/>
      <c r="D1031" s="24"/>
      <c r="E1031" s="4" t="s">
        <v>1058</v>
      </c>
      <c r="F1031" s="38" t="s">
        <v>12</v>
      </c>
      <c r="G1031" s="23" t="s">
        <v>2632</v>
      </c>
      <c r="H1031" s="52">
        <v>43749</v>
      </c>
      <c r="I1031" s="23" t="s">
        <v>3479</v>
      </c>
      <c r="J1031" s="5"/>
      <c r="K1031" s="30" t="s">
        <v>3875</v>
      </c>
    </row>
    <row r="1032" spans="1:11" ht="30" x14ac:dyDescent="0.25">
      <c r="A1032" s="3" t="s">
        <v>2925</v>
      </c>
      <c r="B1032" s="5" t="s">
        <v>2965</v>
      </c>
      <c r="C1032" s="5"/>
      <c r="D1032" s="24"/>
      <c r="E1032" s="4" t="s">
        <v>1058</v>
      </c>
      <c r="F1032" s="38" t="s">
        <v>12</v>
      </c>
      <c r="G1032" s="23" t="s">
        <v>2632</v>
      </c>
      <c r="H1032" s="52">
        <v>43749</v>
      </c>
      <c r="I1032" s="23" t="s">
        <v>3480</v>
      </c>
      <c r="J1032" s="5"/>
      <c r="K1032" s="30" t="s">
        <v>3876</v>
      </c>
    </row>
    <row r="1033" spans="1:11" x14ac:dyDescent="0.25">
      <c r="A1033" s="3" t="s">
        <v>2925</v>
      </c>
      <c r="B1033" s="5" t="s">
        <v>2966</v>
      </c>
      <c r="C1033" s="5"/>
      <c r="D1033" s="24"/>
      <c r="E1033" s="6" t="s">
        <v>19</v>
      </c>
      <c r="F1033" s="38" t="s">
        <v>12</v>
      </c>
      <c r="G1033" s="23" t="s">
        <v>3410</v>
      </c>
      <c r="H1033" s="52">
        <v>43749</v>
      </c>
      <c r="I1033" s="23" t="s">
        <v>3481</v>
      </c>
      <c r="J1033" s="5"/>
      <c r="K1033" s="26"/>
    </row>
    <row r="1034" spans="1:11" x14ac:dyDescent="0.25">
      <c r="A1034" s="5" t="s">
        <v>2925</v>
      </c>
      <c r="B1034" s="5" t="s">
        <v>2967</v>
      </c>
      <c r="C1034" s="5"/>
      <c r="D1034" s="24"/>
      <c r="E1034" s="6" t="s">
        <v>19</v>
      </c>
      <c r="F1034" s="38">
        <v>342213</v>
      </c>
      <c r="G1034" s="23" t="s">
        <v>3410</v>
      </c>
      <c r="H1034" s="51">
        <v>43749</v>
      </c>
      <c r="I1034" s="23" t="s">
        <v>3482</v>
      </c>
      <c r="J1034" s="5"/>
      <c r="K1034" s="26"/>
    </row>
    <row r="1035" spans="1:11" x14ac:dyDescent="0.25">
      <c r="A1035" s="3" t="s">
        <v>2925</v>
      </c>
      <c r="B1035" s="5" t="s">
        <v>2968</v>
      </c>
      <c r="C1035" s="5"/>
      <c r="D1035" s="24"/>
      <c r="E1035" s="6" t="s">
        <v>19</v>
      </c>
      <c r="F1035" s="38" t="s">
        <v>12</v>
      </c>
      <c r="G1035" s="23" t="s">
        <v>3410</v>
      </c>
      <c r="H1035" s="52">
        <v>43749</v>
      </c>
      <c r="I1035" s="23" t="s">
        <v>3483</v>
      </c>
      <c r="J1035" s="5"/>
      <c r="K1035" s="26"/>
    </row>
    <row r="1036" spans="1:11" ht="30" x14ac:dyDescent="0.25">
      <c r="A1036" s="3" t="s">
        <v>2925</v>
      </c>
      <c r="B1036" s="5" t="s">
        <v>2969</v>
      </c>
      <c r="C1036" s="5"/>
      <c r="D1036" s="24"/>
      <c r="E1036" s="4" t="s">
        <v>1058</v>
      </c>
      <c r="F1036" s="38">
        <v>439124</v>
      </c>
      <c r="G1036" s="23" t="s">
        <v>2632</v>
      </c>
      <c r="H1036" s="52">
        <v>43749</v>
      </c>
      <c r="I1036" s="23" t="s">
        <v>3484</v>
      </c>
      <c r="J1036" s="5"/>
      <c r="K1036" s="30" t="s">
        <v>3877</v>
      </c>
    </row>
    <row r="1037" spans="1:11" ht="30" x14ac:dyDescent="0.25">
      <c r="A1037" s="3" t="s">
        <v>2925</v>
      </c>
      <c r="B1037" s="5" t="s">
        <v>2970</v>
      </c>
      <c r="C1037" s="5"/>
      <c r="D1037" s="24"/>
      <c r="E1037" s="40" t="s">
        <v>1058</v>
      </c>
      <c r="F1037" s="38">
        <v>397012</v>
      </c>
      <c r="G1037" s="23" t="s">
        <v>2632</v>
      </c>
      <c r="H1037" s="52">
        <v>43749</v>
      </c>
      <c r="I1037" s="23" t="s">
        <v>3485</v>
      </c>
      <c r="J1037" s="5"/>
      <c r="K1037" s="30" t="s">
        <v>3878</v>
      </c>
    </row>
    <row r="1038" spans="1:11" ht="30" x14ac:dyDescent="0.25">
      <c r="A1038" s="3" t="s">
        <v>2925</v>
      </c>
      <c r="B1038" s="5" t="s">
        <v>2971</v>
      </c>
      <c r="C1038" s="5"/>
      <c r="D1038" s="24"/>
      <c r="E1038" s="4" t="s">
        <v>1058</v>
      </c>
      <c r="F1038" s="38" t="s">
        <v>12</v>
      </c>
      <c r="G1038" s="23" t="s">
        <v>2632</v>
      </c>
      <c r="H1038" s="52">
        <v>43749</v>
      </c>
      <c r="I1038" s="23" t="s">
        <v>3486</v>
      </c>
      <c r="J1038" s="5"/>
      <c r="K1038" s="30" t="s">
        <v>3881</v>
      </c>
    </row>
    <row r="1039" spans="1:11" ht="30" x14ac:dyDescent="0.25">
      <c r="A1039" s="3" t="s">
        <v>2925</v>
      </c>
      <c r="B1039" s="5" t="s">
        <v>2972</v>
      </c>
      <c r="C1039" s="5"/>
      <c r="D1039" s="24"/>
      <c r="E1039" s="4" t="s">
        <v>1058</v>
      </c>
      <c r="F1039" s="38">
        <v>743482</v>
      </c>
      <c r="G1039" s="23" t="s">
        <v>2632</v>
      </c>
      <c r="H1039" s="52">
        <v>43749</v>
      </c>
      <c r="I1039" s="23" t="s">
        <v>3487</v>
      </c>
      <c r="J1039" s="8" t="s">
        <v>3880</v>
      </c>
      <c r="K1039" s="30" t="s">
        <v>3879</v>
      </c>
    </row>
    <row r="1040" spans="1:11" ht="30" x14ac:dyDescent="0.25">
      <c r="A1040" s="3" t="s">
        <v>2925</v>
      </c>
      <c r="B1040" s="5" t="s">
        <v>2973</v>
      </c>
      <c r="C1040" s="5"/>
      <c r="D1040" s="24"/>
      <c r="E1040" s="4" t="s">
        <v>1058</v>
      </c>
      <c r="F1040" s="38" t="s">
        <v>12</v>
      </c>
      <c r="G1040" s="23" t="s">
        <v>2632</v>
      </c>
      <c r="H1040" s="52">
        <v>43749</v>
      </c>
      <c r="I1040" s="23" t="s">
        <v>3488</v>
      </c>
      <c r="J1040" s="5" t="s">
        <v>821</v>
      </c>
      <c r="K1040" s="30" t="s">
        <v>3882</v>
      </c>
    </row>
    <row r="1041" spans="1:11" ht="30" x14ac:dyDescent="0.25">
      <c r="A1041" s="3" t="s">
        <v>2925</v>
      </c>
      <c r="B1041" s="5" t="s">
        <v>2974</v>
      </c>
      <c r="C1041" s="5"/>
      <c r="D1041" s="24"/>
      <c r="E1041" s="4" t="s">
        <v>1058</v>
      </c>
      <c r="F1041" s="38" t="s">
        <v>12</v>
      </c>
      <c r="G1041" s="23" t="s">
        <v>2632</v>
      </c>
      <c r="H1041" s="52">
        <v>43749</v>
      </c>
      <c r="I1041" s="23" t="s">
        <v>3489</v>
      </c>
      <c r="J1041" s="5"/>
      <c r="K1041" s="30" t="s">
        <v>3883</v>
      </c>
    </row>
    <row r="1042" spans="1:11" x14ac:dyDescent="0.25">
      <c r="A1042" s="5" t="s">
        <v>2925</v>
      </c>
      <c r="B1042" s="5" t="s">
        <v>2975</v>
      </c>
      <c r="C1042" s="5"/>
      <c r="D1042" s="24"/>
      <c r="E1042" s="6" t="s">
        <v>19</v>
      </c>
      <c r="F1042" s="38">
        <v>464934</v>
      </c>
      <c r="G1042" s="23" t="s">
        <v>3410</v>
      </c>
      <c r="H1042" s="51">
        <v>43749</v>
      </c>
      <c r="I1042" s="23" t="s">
        <v>3490</v>
      </c>
      <c r="J1042" s="5"/>
      <c r="K1042" s="26"/>
    </row>
    <row r="1043" spans="1:11" x14ac:dyDescent="0.25">
      <c r="A1043" s="5" t="s">
        <v>2925</v>
      </c>
      <c r="B1043" s="5" t="s">
        <v>2976</v>
      </c>
      <c r="C1043" s="5"/>
      <c r="D1043" s="24"/>
      <c r="E1043" s="6" t="s">
        <v>19</v>
      </c>
      <c r="F1043" s="38">
        <v>309540</v>
      </c>
      <c r="G1043" s="23" t="s">
        <v>3410</v>
      </c>
      <c r="H1043" s="51">
        <v>43749</v>
      </c>
      <c r="I1043" s="23" t="s">
        <v>3491</v>
      </c>
      <c r="J1043" s="5"/>
      <c r="K1043" s="26"/>
    </row>
    <row r="1044" spans="1:11" ht="30" x14ac:dyDescent="0.25">
      <c r="A1044" s="3" t="s">
        <v>2925</v>
      </c>
      <c r="B1044" s="5" t="s">
        <v>2977</v>
      </c>
      <c r="C1044" s="5"/>
      <c r="D1044" s="24"/>
      <c r="E1044" s="4" t="s">
        <v>1058</v>
      </c>
      <c r="F1044" s="38" t="s">
        <v>12</v>
      </c>
      <c r="G1044" s="23" t="s">
        <v>2632</v>
      </c>
      <c r="H1044" s="52">
        <v>43749</v>
      </c>
      <c r="I1044" s="23" t="s">
        <v>3492</v>
      </c>
      <c r="J1044" s="5"/>
      <c r="K1044" s="30" t="s">
        <v>3884</v>
      </c>
    </row>
    <row r="1045" spans="1:11" ht="30" x14ac:dyDescent="0.25">
      <c r="A1045" s="3" t="s">
        <v>2925</v>
      </c>
      <c r="B1045" s="5" t="s">
        <v>2978</v>
      </c>
      <c r="C1045" s="5"/>
      <c r="D1045" s="24"/>
      <c r="E1045" s="40" t="s">
        <v>1056</v>
      </c>
      <c r="F1045" s="38">
        <v>65658</v>
      </c>
      <c r="G1045" s="23" t="s">
        <v>2670</v>
      </c>
      <c r="H1045" s="52">
        <v>43749</v>
      </c>
      <c r="I1045" s="23" t="s">
        <v>3493</v>
      </c>
      <c r="J1045" s="5"/>
      <c r="K1045" s="30" t="s">
        <v>3885</v>
      </c>
    </row>
    <row r="1046" spans="1:11" ht="30" x14ac:dyDescent="0.25">
      <c r="A1046" s="3" t="s">
        <v>2925</v>
      </c>
      <c r="B1046" s="5" t="s">
        <v>2979</v>
      </c>
      <c r="C1046" s="5"/>
      <c r="D1046" s="24"/>
      <c r="E1046" s="40" t="s">
        <v>1056</v>
      </c>
      <c r="F1046" s="38" t="s">
        <v>12</v>
      </c>
      <c r="G1046" s="23" t="s">
        <v>2670</v>
      </c>
      <c r="H1046" s="52">
        <v>43749</v>
      </c>
      <c r="I1046" s="23" t="s">
        <v>3494</v>
      </c>
      <c r="J1046" s="5"/>
      <c r="K1046" s="30" t="s">
        <v>3886</v>
      </c>
    </row>
    <row r="1047" spans="1:11" ht="30" x14ac:dyDescent="0.25">
      <c r="A1047" s="3" t="s">
        <v>2925</v>
      </c>
      <c r="B1047" s="5" t="s">
        <v>2980</v>
      </c>
      <c r="C1047" s="5"/>
      <c r="D1047" s="24"/>
      <c r="E1047" s="4" t="s">
        <v>1058</v>
      </c>
      <c r="F1047" s="38">
        <v>112207</v>
      </c>
      <c r="G1047" s="23" t="s">
        <v>2632</v>
      </c>
      <c r="H1047" s="52">
        <v>43749</v>
      </c>
      <c r="I1047" s="23" t="s">
        <v>3495</v>
      </c>
      <c r="J1047" s="5"/>
      <c r="K1047" s="30" t="s">
        <v>3887</v>
      </c>
    </row>
    <row r="1048" spans="1:11" ht="30" x14ac:dyDescent="0.25">
      <c r="A1048" s="3" t="s">
        <v>2925</v>
      </c>
      <c r="B1048" s="5" t="s">
        <v>2981</v>
      </c>
      <c r="C1048" s="5"/>
      <c r="D1048" s="24"/>
      <c r="E1048" s="4" t="s">
        <v>1058</v>
      </c>
      <c r="F1048" s="38">
        <v>479449</v>
      </c>
      <c r="G1048" s="23" t="s">
        <v>2632</v>
      </c>
      <c r="H1048" s="52">
        <v>43749</v>
      </c>
      <c r="I1048" s="23" t="s">
        <v>3496</v>
      </c>
      <c r="J1048" s="5"/>
      <c r="K1048" s="30" t="s">
        <v>3888</v>
      </c>
    </row>
    <row r="1049" spans="1:11" ht="30" x14ac:dyDescent="0.25">
      <c r="A1049" s="3" t="s">
        <v>2925</v>
      </c>
      <c r="B1049" s="5" t="s">
        <v>2982</v>
      </c>
      <c r="C1049" s="5"/>
      <c r="D1049" s="24"/>
      <c r="E1049" s="40" t="s">
        <v>1056</v>
      </c>
      <c r="F1049" s="38" t="s">
        <v>12</v>
      </c>
      <c r="G1049" s="23" t="s">
        <v>2670</v>
      </c>
      <c r="H1049" s="52">
        <v>43749</v>
      </c>
      <c r="I1049" s="23" t="s">
        <v>3497</v>
      </c>
      <c r="J1049" s="5"/>
      <c r="K1049" s="30" t="s">
        <v>3889</v>
      </c>
    </row>
    <row r="1050" spans="1:11" x14ac:dyDescent="0.25">
      <c r="A1050" s="5" t="s">
        <v>2925</v>
      </c>
      <c r="B1050" s="5" t="s">
        <v>2983</v>
      </c>
      <c r="C1050" s="5"/>
      <c r="D1050" s="24"/>
      <c r="E1050" s="6" t="s">
        <v>19</v>
      </c>
      <c r="F1050" s="38">
        <v>630736</v>
      </c>
      <c r="G1050" s="23" t="s">
        <v>3410</v>
      </c>
      <c r="H1050" s="51">
        <v>43749</v>
      </c>
      <c r="I1050" s="23" t="s">
        <v>3498</v>
      </c>
      <c r="J1050" s="5"/>
      <c r="K1050" s="26"/>
    </row>
    <row r="1051" spans="1:11" ht="30" x14ac:dyDescent="0.25">
      <c r="A1051" s="3" t="s">
        <v>2925</v>
      </c>
      <c r="B1051" s="5" t="s">
        <v>2984</v>
      </c>
      <c r="C1051" s="5"/>
      <c r="D1051" s="24"/>
      <c r="E1051" s="4" t="s">
        <v>1058</v>
      </c>
      <c r="F1051" s="38" t="s">
        <v>12</v>
      </c>
      <c r="G1051" s="23" t="s">
        <v>2632</v>
      </c>
      <c r="H1051" s="52">
        <v>43749</v>
      </c>
      <c r="I1051" s="23" t="s">
        <v>3499</v>
      </c>
      <c r="J1051" s="5"/>
      <c r="K1051" s="30" t="s">
        <v>3890</v>
      </c>
    </row>
    <row r="1052" spans="1:11" ht="30" x14ac:dyDescent="0.25">
      <c r="A1052" s="3" t="s">
        <v>2925</v>
      </c>
      <c r="B1052" s="5" t="s">
        <v>2985</v>
      </c>
      <c r="C1052" s="5"/>
      <c r="D1052" s="24"/>
      <c r="E1052" s="40" t="s">
        <v>1058</v>
      </c>
      <c r="F1052" s="38" t="s">
        <v>12</v>
      </c>
      <c r="G1052" s="23" t="s">
        <v>2632</v>
      </c>
      <c r="H1052" s="52">
        <v>43749</v>
      </c>
      <c r="I1052" s="23" t="s">
        <v>3500</v>
      </c>
      <c r="J1052" s="5"/>
      <c r="K1052" s="30" t="s">
        <v>3891</v>
      </c>
    </row>
    <row r="1053" spans="1:11" x14ac:dyDescent="0.25">
      <c r="A1053" s="3" t="s">
        <v>2925</v>
      </c>
      <c r="B1053" s="5" t="s">
        <v>2986</v>
      </c>
      <c r="C1053" s="5"/>
      <c r="D1053" s="24"/>
      <c r="E1053" s="54" t="s">
        <v>19</v>
      </c>
      <c r="F1053" s="38" t="s">
        <v>12</v>
      </c>
      <c r="G1053" s="23" t="s">
        <v>3410</v>
      </c>
      <c r="H1053" s="52">
        <v>43749</v>
      </c>
      <c r="I1053" s="23" t="s">
        <v>3439</v>
      </c>
      <c r="J1053" s="5"/>
      <c r="K1053" s="26"/>
    </row>
    <row r="1054" spans="1:11" ht="30" x14ac:dyDescent="0.25">
      <c r="A1054" s="3" t="s">
        <v>2925</v>
      </c>
      <c r="B1054" s="5" t="s">
        <v>2987</v>
      </c>
      <c r="C1054" s="5"/>
      <c r="D1054" s="24"/>
      <c r="E1054" s="4" t="s">
        <v>1058</v>
      </c>
      <c r="F1054" s="38">
        <v>122484</v>
      </c>
      <c r="G1054" s="23" t="s">
        <v>2632</v>
      </c>
      <c r="H1054" s="52">
        <v>43749</v>
      </c>
      <c r="I1054" s="23" t="s">
        <v>3501</v>
      </c>
      <c r="J1054" s="8" t="s">
        <v>3893</v>
      </c>
      <c r="K1054" s="30" t="s">
        <v>3892</v>
      </c>
    </row>
    <row r="1055" spans="1:11" ht="30" x14ac:dyDescent="0.25">
      <c r="A1055" s="3" t="s">
        <v>2925</v>
      </c>
      <c r="B1055" s="5" t="s">
        <v>2988</v>
      </c>
      <c r="C1055" s="5"/>
      <c r="D1055" s="24"/>
      <c r="E1055" s="4" t="s">
        <v>1058</v>
      </c>
      <c r="F1055" s="38">
        <v>697755</v>
      </c>
      <c r="G1055" s="23" t="s">
        <v>2632</v>
      </c>
      <c r="H1055" s="52">
        <v>43749</v>
      </c>
      <c r="I1055" s="23" t="s">
        <v>3502</v>
      </c>
      <c r="J1055" s="8" t="s">
        <v>3895</v>
      </c>
      <c r="K1055" s="30" t="s">
        <v>3894</v>
      </c>
    </row>
    <row r="1056" spans="1:11" ht="30" x14ac:dyDescent="0.25">
      <c r="A1056" s="3" t="s">
        <v>2925</v>
      </c>
      <c r="B1056" s="5" t="s">
        <v>2989</v>
      </c>
      <c r="C1056" s="5"/>
      <c r="D1056" s="24"/>
      <c r="E1056" s="40" t="s">
        <v>1058</v>
      </c>
      <c r="F1056" s="38">
        <v>230293</v>
      </c>
      <c r="G1056" s="23" t="s">
        <v>2632</v>
      </c>
      <c r="H1056" s="52">
        <v>43749</v>
      </c>
      <c r="I1056" s="23" t="s">
        <v>3503</v>
      </c>
      <c r="J1056" s="5"/>
      <c r="K1056" s="30" t="s">
        <v>3956</v>
      </c>
    </row>
    <row r="1057" spans="1:11" x14ac:dyDescent="0.25">
      <c r="A1057" s="3" t="s">
        <v>2925</v>
      </c>
      <c r="B1057" s="5" t="s">
        <v>2990</v>
      </c>
      <c r="C1057" s="5"/>
      <c r="D1057" s="24"/>
      <c r="E1057" s="54" t="s">
        <v>19</v>
      </c>
      <c r="F1057" s="38" t="s">
        <v>12</v>
      </c>
      <c r="G1057" s="23" t="s">
        <v>3410</v>
      </c>
      <c r="H1057" s="52">
        <v>43749</v>
      </c>
      <c r="I1057" s="23" t="s">
        <v>3504</v>
      </c>
      <c r="J1057" s="5"/>
      <c r="K1057" s="26"/>
    </row>
    <row r="1058" spans="1:11" x14ac:dyDescent="0.25">
      <c r="A1058" s="5" t="s">
        <v>2925</v>
      </c>
      <c r="B1058" s="5" t="s">
        <v>2991</v>
      </c>
      <c r="C1058" s="5"/>
      <c r="D1058" s="24"/>
      <c r="E1058" s="6" t="s">
        <v>19</v>
      </c>
      <c r="F1058" s="38">
        <v>831987</v>
      </c>
      <c r="G1058" s="23" t="s">
        <v>3410</v>
      </c>
      <c r="H1058" s="51">
        <v>43750</v>
      </c>
      <c r="I1058" s="23" t="s">
        <v>3505</v>
      </c>
      <c r="J1058" s="5"/>
      <c r="K1058" s="26"/>
    </row>
    <row r="1059" spans="1:11" x14ac:dyDescent="0.25">
      <c r="A1059" s="3" t="s">
        <v>2925</v>
      </c>
      <c r="B1059" s="5" t="s">
        <v>2992</v>
      </c>
      <c r="C1059" s="5"/>
      <c r="D1059" s="24"/>
      <c r="E1059" s="6" t="s">
        <v>19</v>
      </c>
      <c r="F1059" s="38" t="s">
        <v>12</v>
      </c>
      <c r="G1059" s="23" t="s">
        <v>3410</v>
      </c>
      <c r="H1059" s="51">
        <v>43750</v>
      </c>
      <c r="I1059" s="23" t="s">
        <v>3506</v>
      </c>
      <c r="J1059" s="5"/>
      <c r="K1059" s="26"/>
    </row>
    <row r="1060" spans="1:11" x14ac:dyDescent="0.25">
      <c r="A1060" s="3" t="s">
        <v>2925</v>
      </c>
      <c r="B1060" s="5" t="s">
        <v>2993</v>
      </c>
      <c r="C1060" s="5"/>
      <c r="D1060" s="24"/>
      <c r="E1060" s="6" t="s">
        <v>19</v>
      </c>
      <c r="F1060" s="38" t="s">
        <v>12</v>
      </c>
      <c r="G1060" s="23" t="s">
        <v>3410</v>
      </c>
      <c r="H1060" s="51">
        <v>43750</v>
      </c>
      <c r="I1060" s="23" t="s">
        <v>3507</v>
      </c>
      <c r="J1060" s="5"/>
      <c r="K1060" s="26"/>
    </row>
    <row r="1061" spans="1:11" ht="30" x14ac:dyDescent="0.25">
      <c r="A1061" s="3" t="s">
        <v>2925</v>
      </c>
      <c r="B1061" s="5" t="s">
        <v>2994</v>
      </c>
      <c r="C1061" s="5"/>
      <c r="D1061" s="24"/>
      <c r="E1061" s="4" t="s">
        <v>1058</v>
      </c>
      <c r="F1061" s="38" t="s">
        <v>12</v>
      </c>
      <c r="G1061" s="23" t="s">
        <v>2632</v>
      </c>
      <c r="H1061" s="51">
        <v>43750</v>
      </c>
      <c r="I1061" s="23" t="s">
        <v>3508</v>
      </c>
      <c r="J1061" s="8" t="s">
        <v>3958</v>
      </c>
      <c r="K1061" s="30" t="s">
        <v>3957</v>
      </c>
    </row>
    <row r="1062" spans="1:11" ht="30" x14ac:dyDescent="0.25">
      <c r="A1062" s="3" t="s">
        <v>2925</v>
      </c>
      <c r="B1062" s="5" t="s">
        <v>2995</v>
      </c>
      <c r="C1062" s="5"/>
      <c r="D1062" s="24"/>
      <c r="E1062" s="40" t="s">
        <v>1058</v>
      </c>
      <c r="F1062" s="38" t="s">
        <v>12</v>
      </c>
      <c r="G1062" s="23" t="s">
        <v>2632</v>
      </c>
      <c r="H1062" s="51">
        <v>43750</v>
      </c>
      <c r="I1062" s="23" t="s">
        <v>3509</v>
      </c>
      <c r="J1062" s="5"/>
      <c r="K1062" s="30" t="s">
        <v>3959</v>
      </c>
    </row>
    <row r="1063" spans="1:11" x14ac:dyDescent="0.25">
      <c r="A1063" s="5" t="s">
        <v>2925</v>
      </c>
      <c r="B1063" s="5" t="s">
        <v>2996</v>
      </c>
      <c r="C1063" s="5"/>
      <c r="D1063" s="24"/>
      <c r="E1063" s="6" t="s">
        <v>19</v>
      </c>
      <c r="F1063" s="38">
        <v>258871</v>
      </c>
      <c r="G1063" s="23" t="s">
        <v>3410</v>
      </c>
      <c r="H1063" s="51">
        <v>43750</v>
      </c>
      <c r="I1063" s="23" t="s">
        <v>3510</v>
      </c>
      <c r="J1063" s="5"/>
      <c r="K1063" s="26"/>
    </row>
    <row r="1064" spans="1:11" x14ac:dyDescent="0.25">
      <c r="A1064" s="3" t="s">
        <v>2925</v>
      </c>
      <c r="B1064" s="5" t="s">
        <v>2997</v>
      </c>
      <c r="C1064" s="5"/>
      <c r="D1064" s="24"/>
      <c r="E1064" s="6" t="s">
        <v>19</v>
      </c>
      <c r="F1064" s="38" t="s">
        <v>12</v>
      </c>
      <c r="G1064" s="23" t="s">
        <v>3410</v>
      </c>
      <c r="H1064" s="51">
        <v>43750</v>
      </c>
      <c r="I1064" s="23" t="s">
        <v>3511</v>
      </c>
      <c r="J1064" s="5"/>
      <c r="K1064" s="26"/>
    </row>
    <row r="1065" spans="1:11" x14ac:dyDescent="0.25">
      <c r="A1065" s="3" t="s">
        <v>2925</v>
      </c>
      <c r="B1065" s="5" t="s">
        <v>2998</v>
      </c>
      <c r="C1065" s="5"/>
      <c r="D1065" s="24"/>
      <c r="E1065" s="6" t="s">
        <v>19</v>
      </c>
      <c r="F1065" s="38" t="s">
        <v>12</v>
      </c>
      <c r="G1065" s="23" t="s">
        <v>3410</v>
      </c>
      <c r="H1065" s="51">
        <v>43750</v>
      </c>
      <c r="I1065" s="23" t="s">
        <v>3512</v>
      </c>
      <c r="J1065" s="5"/>
      <c r="K1065" s="26"/>
    </row>
    <row r="1066" spans="1:11" x14ac:dyDescent="0.25">
      <c r="A1066" s="3" t="s">
        <v>2925</v>
      </c>
      <c r="B1066" s="5" t="s">
        <v>2999</v>
      </c>
      <c r="C1066" s="5"/>
      <c r="D1066" s="24"/>
      <c r="E1066" s="6" t="s">
        <v>19</v>
      </c>
      <c r="F1066" s="38" t="s">
        <v>12</v>
      </c>
      <c r="G1066" s="23" t="s">
        <v>3410</v>
      </c>
      <c r="H1066" s="51">
        <v>43750</v>
      </c>
      <c r="I1066" s="23" t="s">
        <v>3513</v>
      </c>
      <c r="J1066" s="5"/>
      <c r="K1066" s="26"/>
    </row>
    <row r="1067" spans="1:11" ht="30" x14ac:dyDescent="0.25">
      <c r="A1067" s="3" t="s">
        <v>2925</v>
      </c>
      <c r="B1067" s="5" t="s">
        <v>3000</v>
      </c>
      <c r="C1067" s="5"/>
      <c r="D1067" s="24"/>
      <c r="E1067" s="4" t="s">
        <v>1058</v>
      </c>
      <c r="F1067" s="38">
        <v>145751</v>
      </c>
      <c r="G1067" s="23" t="s">
        <v>2632</v>
      </c>
      <c r="H1067" s="51">
        <v>43750</v>
      </c>
      <c r="I1067" s="23" t="s">
        <v>3514</v>
      </c>
      <c r="J1067" s="8" t="s">
        <v>3961</v>
      </c>
      <c r="K1067" s="30" t="s">
        <v>3960</v>
      </c>
    </row>
    <row r="1068" spans="1:11" x14ac:dyDescent="0.25">
      <c r="A1068" s="3" t="s">
        <v>2925</v>
      </c>
      <c r="B1068" s="5" t="s">
        <v>3001</v>
      </c>
      <c r="C1068" s="5"/>
      <c r="D1068" s="24"/>
      <c r="E1068" s="6" t="s">
        <v>19</v>
      </c>
      <c r="F1068" s="38" t="s">
        <v>12</v>
      </c>
      <c r="G1068" s="23" t="s">
        <v>3410</v>
      </c>
      <c r="H1068" s="51">
        <v>43750</v>
      </c>
      <c r="I1068" s="23" t="s">
        <v>3515</v>
      </c>
      <c r="J1068" s="5"/>
      <c r="K1068" s="26"/>
    </row>
    <row r="1069" spans="1:11" ht="30" x14ac:dyDescent="0.25">
      <c r="A1069" s="3" t="s">
        <v>2925</v>
      </c>
      <c r="B1069" s="5" t="s">
        <v>3002</v>
      </c>
      <c r="C1069" s="5"/>
      <c r="D1069" s="24"/>
      <c r="E1069" s="4" t="s">
        <v>1058</v>
      </c>
      <c r="F1069" s="38" t="s">
        <v>12</v>
      </c>
      <c r="G1069" s="23" t="s">
        <v>2632</v>
      </c>
      <c r="H1069" s="51">
        <v>43750</v>
      </c>
      <c r="I1069" s="23" t="s">
        <v>3516</v>
      </c>
      <c r="J1069" s="5"/>
      <c r="K1069" s="30" t="s">
        <v>3962</v>
      </c>
    </row>
    <row r="1070" spans="1:11" ht="30" x14ac:dyDescent="0.25">
      <c r="A1070" s="3" t="s">
        <v>2925</v>
      </c>
      <c r="B1070" s="5" t="s">
        <v>3003</v>
      </c>
      <c r="C1070" s="5"/>
      <c r="D1070" s="24"/>
      <c r="E1070" s="4" t="s">
        <v>1058</v>
      </c>
      <c r="F1070" s="38" t="s">
        <v>12</v>
      </c>
      <c r="G1070" s="23" t="s">
        <v>2632</v>
      </c>
      <c r="H1070" s="51">
        <v>43750</v>
      </c>
      <c r="I1070" s="23" t="s">
        <v>3517</v>
      </c>
      <c r="J1070" s="5"/>
      <c r="K1070" s="30" t="s">
        <v>3963</v>
      </c>
    </row>
    <row r="1071" spans="1:11" ht="30" x14ac:dyDescent="0.25">
      <c r="A1071" s="3" t="s">
        <v>2925</v>
      </c>
      <c r="B1071" s="5" t="s">
        <v>3004</v>
      </c>
      <c r="C1071" s="5"/>
      <c r="D1071" s="24"/>
      <c r="E1071" s="41" t="s">
        <v>44</v>
      </c>
      <c r="F1071" s="38" t="s">
        <v>12</v>
      </c>
      <c r="G1071" s="23" t="s">
        <v>1712</v>
      </c>
      <c r="H1071" s="51">
        <v>43750</v>
      </c>
      <c r="I1071" s="23" t="s">
        <v>3518</v>
      </c>
      <c r="J1071" s="8" t="s">
        <v>3965</v>
      </c>
      <c r="K1071" s="30" t="s">
        <v>3964</v>
      </c>
    </row>
    <row r="1072" spans="1:11" ht="30" x14ac:dyDescent="0.25">
      <c r="A1072" s="3" t="s">
        <v>2925</v>
      </c>
      <c r="B1072" s="5" t="s">
        <v>3005</v>
      </c>
      <c r="C1072" s="5"/>
      <c r="D1072" s="24"/>
      <c r="E1072" s="40" t="s">
        <v>1056</v>
      </c>
      <c r="F1072" s="38" t="s">
        <v>12</v>
      </c>
      <c r="G1072" s="23" t="s">
        <v>2670</v>
      </c>
      <c r="H1072" s="51">
        <v>43750</v>
      </c>
      <c r="I1072" s="23" t="s">
        <v>3519</v>
      </c>
      <c r="J1072" s="8" t="s">
        <v>3967</v>
      </c>
      <c r="K1072" s="30" t="s">
        <v>3966</v>
      </c>
    </row>
    <row r="1073" spans="1:11" ht="30" x14ac:dyDescent="0.25">
      <c r="A1073" s="3" t="s">
        <v>2925</v>
      </c>
      <c r="B1073" s="5" t="s">
        <v>3006</v>
      </c>
      <c r="C1073" s="5"/>
      <c r="D1073" s="24"/>
      <c r="E1073" s="40" t="s">
        <v>1058</v>
      </c>
      <c r="F1073" s="38">
        <v>235654</v>
      </c>
      <c r="G1073" s="23" t="s">
        <v>2632</v>
      </c>
      <c r="H1073" s="51">
        <v>43750</v>
      </c>
      <c r="I1073" s="23" t="s">
        <v>3520</v>
      </c>
      <c r="J1073" s="5"/>
      <c r="K1073" s="30" t="s">
        <v>3968</v>
      </c>
    </row>
    <row r="1074" spans="1:11" x14ac:dyDescent="0.25">
      <c r="A1074" s="5" t="s">
        <v>2925</v>
      </c>
      <c r="B1074" s="5" t="s">
        <v>3007</v>
      </c>
      <c r="C1074" s="5"/>
      <c r="D1074" s="24"/>
      <c r="E1074" s="6" t="s">
        <v>19</v>
      </c>
      <c r="F1074" s="38">
        <v>533003</v>
      </c>
      <c r="G1074" s="23" t="s">
        <v>3410</v>
      </c>
      <c r="H1074" s="51">
        <v>43750</v>
      </c>
      <c r="I1074" s="23" t="s">
        <v>3521</v>
      </c>
      <c r="J1074" s="5"/>
      <c r="K1074" s="30" t="s">
        <v>3969</v>
      </c>
    </row>
    <row r="1075" spans="1:11" ht="30" x14ac:dyDescent="0.25">
      <c r="A1075" s="3" t="s">
        <v>2925</v>
      </c>
      <c r="B1075" s="5" t="s">
        <v>3008</v>
      </c>
      <c r="C1075" s="5"/>
      <c r="D1075" s="24"/>
      <c r="E1075" s="40" t="s">
        <v>1058</v>
      </c>
      <c r="F1075" s="38" t="s">
        <v>12</v>
      </c>
      <c r="G1075" s="23" t="s">
        <v>2632</v>
      </c>
      <c r="H1075" s="51">
        <v>43750</v>
      </c>
      <c r="I1075" s="23" t="s">
        <v>3522</v>
      </c>
      <c r="J1075" s="5"/>
      <c r="K1075" s="26"/>
    </row>
    <row r="1076" spans="1:11" x14ac:dyDescent="0.25">
      <c r="A1076" s="3" t="s">
        <v>2925</v>
      </c>
      <c r="B1076" s="5" t="s">
        <v>3009</v>
      </c>
      <c r="C1076" s="5"/>
      <c r="D1076" s="24"/>
      <c r="E1076" s="54" t="s">
        <v>19</v>
      </c>
      <c r="F1076" s="38" t="s">
        <v>12</v>
      </c>
      <c r="G1076" s="23" t="s">
        <v>3410</v>
      </c>
      <c r="H1076" s="51">
        <v>43750</v>
      </c>
      <c r="I1076" s="23" t="s">
        <v>3523</v>
      </c>
      <c r="J1076" s="5"/>
      <c r="K1076" s="26"/>
    </row>
    <row r="1077" spans="1:11" ht="30" x14ac:dyDescent="0.25">
      <c r="A1077" s="3" t="s">
        <v>2925</v>
      </c>
      <c r="B1077" s="5" t="s">
        <v>3010</v>
      </c>
      <c r="C1077" s="5"/>
      <c r="D1077" s="24"/>
      <c r="E1077" s="40" t="s">
        <v>1058</v>
      </c>
      <c r="F1077" s="38" t="s">
        <v>12</v>
      </c>
      <c r="G1077" s="23" t="s">
        <v>2632</v>
      </c>
      <c r="H1077" s="51">
        <v>43750</v>
      </c>
      <c r="I1077" s="23" t="s">
        <v>3524</v>
      </c>
      <c r="J1077" s="8" t="s">
        <v>3971</v>
      </c>
      <c r="K1077" s="30" t="s">
        <v>3970</v>
      </c>
    </row>
    <row r="1078" spans="1:11" x14ac:dyDescent="0.25">
      <c r="A1078" s="3" t="s">
        <v>2925</v>
      </c>
      <c r="B1078" s="5" t="s">
        <v>3011</v>
      </c>
      <c r="C1078" s="5"/>
      <c r="D1078" s="24"/>
      <c r="E1078" s="4" t="s">
        <v>1058</v>
      </c>
      <c r="F1078" s="59" t="s">
        <v>3830</v>
      </c>
      <c r="G1078" s="23" t="s">
        <v>3973</v>
      </c>
      <c r="H1078" s="51">
        <v>43750</v>
      </c>
      <c r="I1078" s="23" t="s">
        <v>3525</v>
      </c>
      <c r="J1078" s="5"/>
      <c r="K1078" s="30" t="s">
        <v>3972</v>
      </c>
    </row>
    <row r="1079" spans="1:11" ht="30" x14ac:dyDescent="0.25">
      <c r="A1079" s="3" t="s">
        <v>2925</v>
      </c>
      <c r="B1079" s="5" t="s">
        <v>3012</v>
      </c>
      <c r="C1079" s="5"/>
      <c r="D1079" s="24"/>
      <c r="E1079" s="4" t="s">
        <v>1058</v>
      </c>
      <c r="F1079" s="38">
        <v>756742</v>
      </c>
      <c r="G1079" s="23" t="s">
        <v>2632</v>
      </c>
      <c r="H1079" s="51">
        <v>43750</v>
      </c>
      <c r="I1079" s="23" t="s">
        <v>3526</v>
      </c>
      <c r="J1079" s="5"/>
      <c r="K1079" s="30" t="s">
        <v>3974</v>
      </c>
    </row>
    <row r="1080" spans="1:11" ht="30" x14ac:dyDescent="0.25">
      <c r="A1080" s="3" t="s">
        <v>2925</v>
      </c>
      <c r="B1080" s="5" t="s">
        <v>3013</v>
      </c>
      <c r="C1080" s="5"/>
      <c r="D1080" s="24"/>
      <c r="E1080" s="4" t="s">
        <v>1058</v>
      </c>
      <c r="F1080" s="38" t="s">
        <v>12</v>
      </c>
      <c r="G1080" s="23" t="s">
        <v>2632</v>
      </c>
      <c r="H1080" s="51">
        <v>43750</v>
      </c>
      <c r="I1080" s="23" t="s">
        <v>3527</v>
      </c>
      <c r="J1080" s="5"/>
      <c r="K1080" s="30" t="s">
        <v>3975</v>
      </c>
    </row>
    <row r="1081" spans="1:11" ht="30" x14ac:dyDescent="0.25">
      <c r="A1081" s="3" t="s">
        <v>2925</v>
      </c>
      <c r="B1081" s="5" t="s">
        <v>3014</v>
      </c>
      <c r="C1081" s="5"/>
      <c r="D1081" s="24"/>
      <c r="E1081" s="40" t="s">
        <v>1056</v>
      </c>
      <c r="F1081" s="38" t="s">
        <v>12</v>
      </c>
      <c r="G1081" s="23" t="s">
        <v>2670</v>
      </c>
      <c r="H1081" s="51">
        <v>43750</v>
      </c>
      <c r="I1081" s="23" t="s">
        <v>3528</v>
      </c>
      <c r="J1081" s="5"/>
      <c r="K1081" s="30" t="s">
        <v>3976</v>
      </c>
    </row>
    <row r="1082" spans="1:11" x14ac:dyDescent="0.25">
      <c r="A1082" s="5" t="s">
        <v>2925</v>
      </c>
      <c r="B1082" s="5" t="s">
        <v>3015</v>
      </c>
      <c r="C1082" s="5"/>
      <c r="D1082" s="24"/>
      <c r="E1082" s="6" t="s">
        <v>19</v>
      </c>
      <c r="F1082" s="38">
        <v>265850</v>
      </c>
      <c r="G1082" s="23" t="s">
        <v>3410</v>
      </c>
      <c r="H1082" s="51">
        <v>43750</v>
      </c>
      <c r="I1082" s="23" t="s">
        <v>3529</v>
      </c>
      <c r="J1082" s="5"/>
      <c r="K1082" s="26"/>
    </row>
    <row r="1083" spans="1:11" ht="30" x14ac:dyDescent="0.25">
      <c r="A1083" s="3" t="s">
        <v>2925</v>
      </c>
      <c r="B1083" s="5" t="s">
        <v>3016</v>
      </c>
      <c r="C1083" s="5"/>
      <c r="D1083" s="24"/>
      <c r="E1083" s="40" t="s">
        <v>26</v>
      </c>
      <c r="F1083" s="38" t="s">
        <v>12</v>
      </c>
      <c r="G1083" s="23" t="s">
        <v>3979</v>
      </c>
      <c r="H1083" s="51">
        <v>43750</v>
      </c>
      <c r="I1083" s="23" t="s">
        <v>3530</v>
      </c>
      <c r="J1083" s="8" t="s">
        <v>3978</v>
      </c>
      <c r="K1083" s="30" t="s">
        <v>3977</v>
      </c>
    </row>
    <row r="1084" spans="1:11" ht="30" x14ac:dyDescent="0.25">
      <c r="A1084" s="3" t="s">
        <v>2925</v>
      </c>
      <c r="B1084" s="5" t="s">
        <v>3017</v>
      </c>
      <c r="C1084" s="5"/>
      <c r="D1084" s="24"/>
      <c r="E1084" s="40" t="s">
        <v>1058</v>
      </c>
      <c r="F1084" s="38" t="s">
        <v>12</v>
      </c>
      <c r="G1084" s="23" t="s">
        <v>2632</v>
      </c>
      <c r="H1084" s="51">
        <v>43750</v>
      </c>
      <c r="I1084" s="23" t="s">
        <v>3531</v>
      </c>
      <c r="J1084" s="5"/>
      <c r="K1084" s="30" t="s">
        <v>3980</v>
      </c>
    </row>
    <row r="1085" spans="1:11" ht="30" x14ac:dyDescent="0.25">
      <c r="A1085" s="3" t="s">
        <v>2925</v>
      </c>
      <c r="B1085" s="5" t="s">
        <v>3018</v>
      </c>
      <c r="C1085" s="5"/>
      <c r="D1085" s="24"/>
      <c r="E1085" s="40" t="s">
        <v>1058</v>
      </c>
      <c r="F1085" s="38" t="s">
        <v>12</v>
      </c>
      <c r="G1085" s="23" t="s">
        <v>2632</v>
      </c>
      <c r="H1085" s="51">
        <v>43750</v>
      </c>
      <c r="I1085" s="23" t="s">
        <v>3532</v>
      </c>
      <c r="J1085" s="5"/>
      <c r="K1085" s="30" t="s">
        <v>3981</v>
      </c>
    </row>
    <row r="1086" spans="1:11" ht="30" x14ac:dyDescent="0.25">
      <c r="A1086" s="3" t="s">
        <v>2925</v>
      </c>
      <c r="B1086" s="5" t="s">
        <v>3019</v>
      </c>
      <c r="C1086" s="5"/>
      <c r="D1086" s="24"/>
      <c r="E1086" s="40" t="s">
        <v>1058</v>
      </c>
      <c r="F1086" s="38">
        <v>131597</v>
      </c>
      <c r="G1086" s="25" t="s">
        <v>2665</v>
      </c>
      <c r="H1086" s="51">
        <v>43750</v>
      </c>
      <c r="I1086" s="23" t="s">
        <v>3533</v>
      </c>
      <c r="J1086" s="5"/>
      <c r="K1086" s="30" t="s">
        <v>3982</v>
      </c>
    </row>
    <row r="1087" spans="1:11" ht="30" x14ac:dyDescent="0.25">
      <c r="A1087" s="3" t="s">
        <v>2925</v>
      </c>
      <c r="B1087" s="5" t="s">
        <v>3020</v>
      </c>
      <c r="C1087" s="5"/>
      <c r="D1087" s="24"/>
      <c r="E1087" s="55" t="s">
        <v>1056</v>
      </c>
      <c r="F1087" s="38">
        <v>320319</v>
      </c>
      <c r="G1087" s="23" t="s">
        <v>2670</v>
      </c>
      <c r="H1087" s="51">
        <v>43750</v>
      </c>
      <c r="I1087" s="23" t="s">
        <v>3534</v>
      </c>
      <c r="J1087" s="5"/>
      <c r="K1087" s="30" t="s">
        <v>3983</v>
      </c>
    </row>
    <row r="1088" spans="1:11" ht="30" x14ac:dyDescent="0.25">
      <c r="A1088" s="3" t="s">
        <v>2925</v>
      </c>
      <c r="B1088" s="5" t="s">
        <v>3021</v>
      </c>
      <c r="C1088" s="5"/>
      <c r="D1088" s="24"/>
      <c r="E1088" s="4" t="s">
        <v>1058</v>
      </c>
      <c r="F1088" s="38" t="s">
        <v>12</v>
      </c>
      <c r="G1088" s="23" t="s">
        <v>2632</v>
      </c>
      <c r="H1088" s="51">
        <v>43750</v>
      </c>
      <c r="I1088" s="23" t="s">
        <v>3535</v>
      </c>
      <c r="J1088" s="5"/>
      <c r="K1088" s="30" t="s">
        <v>3984</v>
      </c>
    </row>
    <row r="1089" spans="1:11" x14ac:dyDescent="0.25">
      <c r="A1089" s="5" t="s">
        <v>2925</v>
      </c>
      <c r="B1089" s="5" t="s">
        <v>3022</v>
      </c>
      <c r="C1089" s="5"/>
      <c r="D1089" s="24"/>
      <c r="E1089" s="6" t="s">
        <v>19</v>
      </c>
      <c r="F1089" s="38">
        <v>853138</v>
      </c>
      <c r="G1089" s="23" t="s">
        <v>3410</v>
      </c>
      <c r="H1089" s="51">
        <v>43750</v>
      </c>
      <c r="I1089" s="23" t="s">
        <v>3537</v>
      </c>
      <c r="J1089" s="5"/>
      <c r="K1089" s="26"/>
    </row>
    <row r="1090" spans="1:11" ht="30" x14ac:dyDescent="0.25">
      <c r="A1090" s="3" t="s">
        <v>2925</v>
      </c>
      <c r="B1090" s="5" t="s">
        <v>3023</v>
      </c>
      <c r="C1090" s="5"/>
      <c r="D1090" s="24"/>
      <c r="E1090" s="40" t="s">
        <v>1058</v>
      </c>
      <c r="F1090" s="38">
        <v>98344</v>
      </c>
      <c r="G1090" s="23" t="s">
        <v>2632</v>
      </c>
      <c r="H1090" s="51">
        <v>43750</v>
      </c>
      <c r="I1090" s="23" t="s">
        <v>3538</v>
      </c>
      <c r="J1090" s="5"/>
      <c r="K1090" s="30" t="s">
        <v>3985</v>
      </c>
    </row>
    <row r="1091" spans="1:11" x14ac:dyDescent="0.25">
      <c r="A1091" s="5" t="s">
        <v>2925</v>
      </c>
      <c r="B1091" s="5" t="s">
        <v>3024</v>
      </c>
      <c r="C1091" s="5"/>
      <c r="D1091" s="24"/>
      <c r="E1091" s="6" t="s">
        <v>19</v>
      </c>
      <c r="F1091" s="38">
        <v>125286</v>
      </c>
      <c r="G1091" s="23" t="s">
        <v>3410</v>
      </c>
      <c r="H1091" s="51">
        <v>43750</v>
      </c>
      <c r="I1091" s="23" t="s">
        <v>3539</v>
      </c>
      <c r="J1091" s="5"/>
      <c r="K1091" s="26"/>
    </row>
    <row r="1092" spans="1:11" ht="30" x14ac:dyDescent="0.25">
      <c r="A1092" s="3" t="s">
        <v>2925</v>
      </c>
      <c r="B1092" s="5" t="s">
        <v>3025</v>
      </c>
      <c r="C1092" s="5"/>
      <c r="D1092" s="24"/>
      <c r="E1092" s="40" t="s">
        <v>1058</v>
      </c>
      <c r="F1092" s="38">
        <v>504666</v>
      </c>
      <c r="G1092" s="23" t="s">
        <v>2632</v>
      </c>
      <c r="H1092" s="51">
        <v>43750</v>
      </c>
      <c r="I1092" s="23" t="s">
        <v>3540</v>
      </c>
      <c r="J1092" s="5"/>
      <c r="K1092" s="30" t="s">
        <v>3986</v>
      </c>
    </row>
    <row r="1093" spans="1:11" ht="30" x14ac:dyDescent="0.25">
      <c r="A1093" s="3" t="s">
        <v>2925</v>
      </c>
      <c r="B1093" s="5" t="s">
        <v>3026</v>
      </c>
      <c r="C1093" s="5"/>
      <c r="D1093" s="24"/>
      <c r="E1093" s="4" t="s">
        <v>1058</v>
      </c>
      <c r="F1093" s="38" t="s">
        <v>12</v>
      </c>
      <c r="G1093" s="23" t="s">
        <v>2632</v>
      </c>
      <c r="H1093" s="51">
        <v>43750</v>
      </c>
      <c r="I1093" s="23" t="s">
        <v>3541</v>
      </c>
      <c r="J1093" s="5"/>
      <c r="K1093" s="30" t="s">
        <v>3987</v>
      </c>
    </row>
    <row r="1094" spans="1:11" ht="30" x14ac:dyDescent="0.25">
      <c r="A1094" s="3" t="s">
        <v>2925</v>
      </c>
      <c r="B1094" s="5" t="s">
        <v>3027</v>
      </c>
      <c r="C1094" s="5"/>
      <c r="D1094" s="24"/>
      <c r="E1094" s="4" t="s">
        <v>1058</v>
      </c>
      <c r="F1094" s="38">
        <v>228320</v>
      </c>
      <c r="G1094" s="23" t="s">
        <v>2632</v>
      </c>
      <c r="H1094" s="51">
        <v>43750</v>
      </c>
      <c r="I1094" s="23" t="s">
        <v>3542</v>
      </c>
      <c r="J1094" s="5"/>
      <c r="K1094" s="30" t="s">
        <v>3988</v>
      </c>
    </row>
    <row r="1095" spans="1:11" x14ac:dyDescent="0.25">
      <c r="A1095" s="3" t="s">
        <v>2925</v>
      </c>
      <c r="B1095" s="5" t="s">
        <v>3028</v>
      </c>
      <c r="C1095" s="5"/>
      <c r="D1095" s="24"/>
      <c r="E1095" s="6" t="s">
        <v>19</v>
      </c>
      <c r="F1095" s="38" t="s">
        <v>12</v>
      </c>
      <c r="G1095" s="23" t="s">
        <v>3410</v>
      </c>
      <c r="H1095" s="51">
        <v>43750</v>
      </c>
      <c r="I1095" s="23" t="s">
        <v>3543</v>
      </c>
      <c r="J1095" s="5"/>
      <c r="K1095" s="26"/>
    </row>
    <row r="1096" spans="1:11" x14ac:dyDescent="0.25">
      <c r="A1096" s="3" t="s">
        <v>2925</v>
      </c>
      <c r="B1096" s="5" t="s">
        <v>3029</v>
      </c>
      <c r="C1096" s="5"/>
      <c r="D1096" s="24"/>
      <c r="E1096" s="6" t="s">
        <v>19</v>
      </c>
      <c r="F1096" s="38" t="s">
        <v>12</v>
      </c>
      <c r="G1096" s="23" t="s">
        <v>3410</v>
      </c>
      <c r="H1096" s="51">
        <v>43750</v>
      </c>
      <c r="I1096" s="23" t="s">
        <v>3544</v>
      </c>
      <c r="J1096" s="5"/>
      <c r="K1096" s="26"/>
    </row>
    <row r="1097" spans="1:11" x14ac:dyDescent="0.25">
      <c r="A1097" s="3" t="s">
        <v>2925</v>
      </c>
      <c r="B1097" s="5" t="s">
        <v>3030</v>
      </c>
      <c r="C1097" s="5"/>
      <c r="D1097" s="24"/>
      <c r="E1097" s="6" t="s">
        <v>19</v>
      </c>
      <c r="F1097" s="38" t="s">
        <v>12</v>
      </c>
      <c r="G1097" s="23" t="s">
        <v>3410</v>
      </c>
      <c r="H1097" s="51">
        <v>43750</v>
      </c>
      <c r="I1097" s="23" t="s">
        <v>3545</v>
      </c>
      <c r="J1097" s="5"/>
      <c r="K1097" s="26"/>
    </row>
    <row r="1098" spans="1:11" x14ac:dyDescent="0.25">
      <c r="A1098" s="5" t="s">
        <v>2925</v>
      </c>
      <c r="B1098" s="5" t="s">
        <v>3031</v>
      </c>
      <c r="C1098" s="5"/>
      <c r="D1098" s="24"/>
      <c r="E1098" s="6" t="s">
        <v>19</v>
      </c>
      <c r="F1098" s="38">
        <v>329462</v>
      </c>
      <c r="G1098" s="23" t="s">
        <v>3410</v>
      </c>
      <c r="H1098" s="51">
        <v>43750</v>
      </c>
      <c r="I1098" s="23" t="s">
        <v>3546</v>
      </c>
      <c r="J1098" s="5"/>
      <c r="K1098" s="26"/>
    </row>
    <row r="1099" spans="1:11" x14ac:dyDescent="0.25">
      <c r="A1099" s="5" t="s">
        <v>2925</v>
      </c>
      <c r="B1099" s="5" t="s">
        <v>3032</v>
      </c>
      <c r="C1099" s="5"/>
      <c r="D1099" s="24"/>
      <c r="E1099" s="6" t="s">
        <v>19</v>
      </c>
      <c r="F1099" s="38">
        <v>380991</v>
      </c>
      <c r="G1099" s="23" t="s">
        <v>3410</v>
      </c>
      <c r="H1099" s="51">
        <v>43750</v>
      </c>
      <c r="I1099" s="23" t="s">
        <v>3547</v>
      </c>
      <c r="J1099" s="5"/>
      <c r="K1099" s="26"/>
    </row>
    <row r="1100" spans="1:11" x14ac:dyDescent="0.25">
      <c r="A1100" s="5" t="s">
        <v>2925</v>
      </c>
      <c r="B1100" s="5" t="s">
        <v>3033</v>
      </c>
      <c r="C1100" s="5"/>
      <c r="D1100" s="24"/>
      <c r="E1100" s="6" t="s">
        <v>19</v>
      </c>
      <c r="F1100" s="38">
        <v>620731</v>
      </c>
      <c r="G1100" s="23" t="s">
        <v>3410</v>
      </c>
      <c r="H1100" s="51">
        <v>43750</v>
      </c>
      <c r="I1100" s="23" t="s">
        <v>3548</v>
      </c>
      <c r="J1100" s="5"/>
      <c r="K1100" s="26"/>
    </row>
    <row r="1101" spans="1:11" ht="30" x14ac:dyDescent="0.25">
      <c r="A1101" s="3" t="s">
        <v>2925</v>
      </c>
      <c r="B1101" s="5" t="s">
        <v>3034</v>
      </c>
      <c r="C1101" s="5"/>
      <c r="D1101" s="24"/>
      <c r="E1101" s="40" t="s">
        <v>1058</v>
      </c>
      <c r="F1101" s="38" t="s">
        <v>12</v>
      </c>
      <c r="G1101" s="23" t="s">
        <v>2632</v>
      </c>
      <c r="H1101" s="51">
        <v>43750</v>
      </c>
      <c r="I1101" s="23" t="s">
        <v>3549</v>
      </c>
      <c r="J1101" s="5"/>
      <c r="K1101" s="30" t="s">
        <v>3989</v>
      </c>
    </row>
    <row r="1102" spans="1:11" ht="30" x14ac:dyDescent="0.25">
      <c r="A1102" s="3" t="s">
        <v>2925</v>
      </c>
      <c r="B1102" s="5" t="s">
        <v>3035</v>
      </c>
      <c r="C1102" s="5"/>
      <c r="D1102" s="24"/>
      <c r="E1102" s="4" t="s">
        <v>1058</v>
      </c>
      <c r="F1102" s="38">
        <v>144893</v>
      </c>
      <c r="G1102" s="23" t="s">
        <v>2632</v>
      </c>
      <c r="H1102" s="51">
        <v>43750</v>
      </c>
      <c r="I1102" s="23" t="s">
        <v>3550</v>
      </c>
      <c r="J1102" s="8" t="s">
        <v>3991</v>
      </c>
      <c r="K1102" s="30" t="s">
        <v>3990</v>
      </c>
    </row>
    <row r="1103" spans="1:11" ht="30" x14ac:dyDescent="0.25">
      <c r="A1103" s="3" t="s">
        <v>2925</v>
      </c>
      <c r="B1103" s="5" t="s">
        <v>3036</v>
      </c>
      <c r="C1103" s="5"/>
      <c r="D1103" s="24"/>
      <c r="E1103" s="41" t="s">
        <v>44</v>
      </c>
      <c r="F1103" s="38" t="s">
        <v>12</v>
      </c>
      <c r="G1103" s="23" t="s">
        <v>1712</v>
      </c>
      <c r="H1103" s="51">
        <v>43750</v>
      </c>
      <c r="I1103" s="23" t="s">
        <v>3551</v>
      </c>
      <c r="J1103" s="5"/>
      <c r="K1103" s="30" t="s">
        <v>3873</v>
      </c>
    </row>
    <row r="1104" spans="1:11" ht="30" x14ac:dyDescent="0.25">
      <c r="A1104" s="3" t="s">
        <v>2925</v>
      </c>
      <c r="B1104" s="5" t="s">
        <v>3037</v>
      </c>
      <c r="C1104" s="5"/>
      <c r="D1104" s="24"/>
      <c r="E1104" s="40" t="s">
        <v>1058</v>
      </c>
      <c r="F1104" s="38" t="s">
        <v>12</v>
      </c>
      <c r="G1104" s="25" t="s">
        <v>2665</v>
      </c>
      <c r="H1104" s="51">
        <v>43750</v>
      </c>
      <c r="I1104" s="23" t="s">
        <v>3384</v>
      </c>
      <c r="J1104" s="5"/>
      <c r="K1104" s="30" t="s">
        <v>3992</v>
      </c>
    </row>
    <row r="1105" spans="1:11" x14ac:dyDescent="0.25">
      <c r="A1105" s="5" t="s">
        <v>2925</v>
      </c>
      <c r="B1105" s="5" t="s">
        <v>3038</v>
      </c>
      <c r="C1105" s="5"/>
      <c r="D1105" s="24"/>
      <c r="E1105" s="6" t="s">
        <v>19</v>
      </c>
      <c r="F1105" s="59" t="s">
        <v>3831</v>
      </c>
      <c r="G1105" s="23" t="s">
        <v>3410</v>
      </c>
      <c r="H1105" s="51">
        <v>43750</v>
      </c>
      <c r="I1105" s="23" t="s">
        <v>3552</v>
      </c>
      <c r="J1105" s="5"/>
      <c r="K1105" s="26"/>
    </row>
    <row r="1106" spans="1:11" x14ac:dyDescent="0.25">
      <c r="A1106" s="3" t="s">
        <v>2925</v>
      </c>
      <c r="B1106" s="5" t="s">
        <v>3039</v>
      </c>
      <c r="C1106" s="5"/>
      <c r="D1106" s="24"/>
      <c r="E1106" s="6" t="s">
        <v>19</v>
      </c>
      <c r="F1106" s="38" t="s">
        <v>12</v>
      </c>
      <c r="G1106" s="23" t="s">
        <v>3410</v>
      </c>
      <c r="H1106" s="51">
        <v>43750</v>
      </c>
      <c r="I1106" s="23" t="s">
        <v>3553</v>
      </c>
      <c r="J1106" s="5"/>
      <c r="K1106" s="26"/>
    </row>
    <row r="1107" spans="1:11" ht="30" x14ac:dyDescent="0.25">
      <c r="A1107" s="3" t="s">
        <v>2925</v>
      </c>
      <c r="B1107" s="5" t="s">
        <v>3040</v>
      </c>
      <c r="C1107" s="5"/>
      <c r="D1107" s="24"/>
      <c r="E1107" s="4" t="s">
        <v>1058</v>
      </c>
      <c r="F1107" s="38" t="s">
        <v>12</v>
      </c>
      <c r="G1107" s="23" t="s">
        <v>2632</v>
      </c>
      <c r="H1107" s="51">
        <v>43750</v>
      </c>
      <c r="I1107" s="23" t="s">
        <v>3554</v>
      </c>
      <c r="J1107" s="5"/>
      <c r="K1107" s="30" t="s">
        <v>3993</v>
      </c>
    </row>
    <row r="1108" spans="1:11" x14ac:dyDescent="0.25">
      <c r="A1108" s="3" t="s">
        <v>2925</v>
      </c>
      <c r="B1108" s="5" t="s">
        <v>3041</v>
      </c>
      <c r="C1108" s="5"/>
      <c r="D1108" s="24"/>
      <c r="E1108" s="6" t="s">
        <v>19</v>
      </c>
      <c r="F1108" s="38" t="s">
        <v>12</v>
      </c>
      <c r="G1108" s="23" t="s">
        <v>3410</v>
      </c>
      <c r="H1108" s="51">
        <v>43750</v>
      </c>
      <c r="I1108" s="23" t="s">
        <v>3555</v>
      </c>
      <c r="J1108" s="5"/>
      <c r="K1108" s="26"/>
    </row>
    <row r="1109" spans="1:11" x14ac:dyDescent="0.25">
      <c r="A1109" s="3" t="s">
        <v>2925</v>
      </c>
      <c r="B1109" s="5" t="s">
        <v>3042</v>
      </c>
      <c r="C1109" s="5"/>
      <c r="D1109" s="24"/>
      <c r="E1109" s="6" t="s">
        <v>19</v>
      </c>
      <c r="F1109" s="38" t="s">
        <v>12</v>
      </c>
      <c r="G1109" s="23" t="s">
        <v>3410</v>
      </c>
      <c r="H1109" s="51">
        <v>43750</v>
      </c>
      <c r="I1109" s="23" t="s">
        <v>3556</v>
      </c>
      <c r="J1109" s="5"/>
      <c r="K1109" s="26"/>
    </row>
    <row r="1110" spans="1:11" x14ac:dyDescent="0.25">
      <c r="A1110" s="3" t="s">
        <v>2925</v>
      </c>
      <c r="B1110" s="5" t="s">
        <v>3043</v>
      </c>
      <c r="C1110" s="5"/>
      <c r="D1110" s="24"/>
      <c r="E1110" s="6" t="s">
        <v>19</v>
      </c>
      <c r="F1110" s="38" t="s">
        <v>12</v>
      </c>
      <c r="G1110" s="23" t="s">
        <v>3410</v>
      </c>
      <c r="H1110" s="51">
        <v>43750</v>
      </c>
      <c r="I1110" s="23" t="s">
        <v>3557</v>
      </c>
      <c r="J1110" s="5"/>
      <c r="K1110" s="26"/>
    </row>
    <row r="1111" spans="1:11" x14ac:dyDescent="0.25">
      <c r="A1111" s="3" t="s">
        <v>2925</v>
      </c>
      <c r="B1111" s="5" t="s">
        <v>3044</v>
      </c>
      <c r="C1111" s="5"/>
      <c r="D1111" s="24"/>
      <c r="E1111" s="6" t="s">
        <v>19</v>
      </c>
      <c r="F1111" s="38" t="s">
        <v>12</v>
      </c>
      <c r="G1111" s="23" t="s">
        <v>3410</v>
      </c>
      <c r="H1111" s="51">
        <v>43750</v>
      </c>
      <c r="I1111" s="23" t="s">
        <v>3558</v>
      </c>
      <c r="J1111" s="5"/>
      <c r="K1111" s="26"/>
    </row>
    <row r="1112" spans="1:11" ht="30" x14ac:dyDescent="0.25">
      <c r="A1112" s="3" t="s">
        <v>2925</v>
      </c>
      <c r="B1112" s="5" t="s">
        <v>3045</v>
      </c>
      <c r="C1112" s="5"/>
      <c r="D1112" s="24"/>
      <c r="E1112" s="40" t="s">
        <v>1058</v>
      </c>
      <c r="F1112" s="38" t="s">
        <v>12</v>
      </c>
      <c r="G1112" s="23" t="s">
        <v>2632</v>
      </c>
      <c r="H1112" s="51">
        <v>43750</v>
      </c>
      <c r="I1112" s="23" t="s">
        <v>3559</v>
      </c>
      <c r="J1112" s="8" t="s">
        <v>3995</v>
      </c>
      <c r="K1112" s="30" t="s">
        <v>3994</v>
      </c>
    </row>
    <row r="1113" spans="1:11" x14ac:dyDescent="0.25">
      <c r="A1113" s="3" t="s">
        <v>2925</v>
      </c>
      <c r="B1113" s="5" t="s">
        <v>3046</v>
      </c>
      <c r="C1113" s="5"/>
      <c r="D1113" s="24"/>
      <c r="E1113" s="54" t="s">
        <v>19</v>
      </c>
      <c r="F1113" s="38" t="s">
        <v>12</v>
      </c>
      <c r="G1113" s="23" t="s">
        <v>3410</v>
      </c>
      <c r="H1113" s="51">
        <v>43750</v>
      </c>
      <c r="I1113" s="23" t="s">
        <v>3560</v>
      </c>
      <c r="J1113" s="5"/>
      <c r="K1113" s="26"/>
    </row>
    <row r="1114" spans="1:11" x14ac:dyDescent="0.25">
      <c r="A1114" s="5" t="s">
        <v>2925</v>
      </c>
      <c r="B1114" s="5" t="s">
        <v>3047</v>
      </c>
      <c r="C1114" s="5"/>
      <c r="D1114" s="24"/>
      <c r="E1114" s="6" t="s">
        <v>19</v>
      </c>
      <c r="F1114" s="38">
        <v>811215</v>
      </c>
      <c r="G1114" s="23" t="s">
        <v>3410</v>
      </c>
      <c r="H1114" s="51">
        <v>43750</v>
      </c>
      <c r="I1114" s="23" t="s">
        <v>3561</v>
      </c>
      <c r="J1114" s="5"/>
      <c r="K1114" s="26"/>
    </row>
    <row r="1115" spans="1:11" x14ac:dyDescent="0.25">
      <c r="A1115" s="3" t="s">
        <v>2925</v>
      </c>
      <c r="B1115" s="5" t="s">
        <v>3048</v>
      </c>
      <c r="C1115" s="5"/>
      <c r="D1115" s="24"/>
      <c r="E1115" s="6" t="s">
        <v>19</v>
      </c>
      <c r="F1115" s="38" t="s">
        <v>12</v>
      </c>
      <c r="G1115" s="23" t="s">
        <v>3410</v>
      </c>
      <c r="H1115" s="51">
        <v>43750</v>
      </c>
      <c r="I1115" s="23" t="s">
        <v>3562</v>
      </c>
      <c r="J1115" s="5"/>
      <c r="K1115" s="26"/>
    </row>
    <row r="1116" spans="1:11" x14ac:dyDescent="0.25">
      <c r="A1116" s="3" t="s">
        <v>2925</v>
      </c>
      <c r="B1116" s="5" t="s">
        <v>3049</v>
      </c>
      <c r="C1116" s="5"/>
      <c r="D1116" s="24"/>
      <c r="E1116" s="6" t="s">
        <v>19</v>
      </c>
      <c r="F1116" s="38" t="s">
        <v>12</v>
      </c>
      <c r="G1116" s="23" t="s">
        <v>3410</v>
      </c>
      <c r="H1116" s="51">
        <v>43750</v>
      </c>
      <c r="I1116" s="23" t="s">
        <v>3563</v>
      </c>
      <c r="J1116" s="5"/>
      <c r="K1116" s="26"/>
    </row>
    <row r="1117" spans="1:11" x14ac:dyDescent="0.25">
      <c r="A1117" s="5" t="s">
        <v>2925</v>
      </c>
      <c r="B1117" s="5" t="s">
        <v>3050</v>
      </c>
      <c r="C1117" s="5"/>
      <c r="D1117" s="24"/>
      <c r="E1117" s="6" t="s">
        <v>19</v>
      </c>
      <c r="F1117" s="38">
        <v>894633</v>
      </c>
      <c r="G1117" s="23" t="s">
        <v>3410</v>
      </c>
      <c r="H1117" s="51">
        <v>43750</v>
      </c>
      <c r="I1117" s="23" t="s">
        <v>3564</v>
      </c>
      <c r="J1117" s="5"/>
      <c r="K1117" s="26"/>
    </row>
    <row r="1118" spans="1:11" x14ac:dyDescent="0.25">
      <c r="A1118" s="3" t="s">
        <v>2925</v>
      </c>
      <c r="B1118" s="5" t="s">
        <v>3051</v>
      </c>
      <c r="C1118" s="5"/>
      <c r="D1118" s="24"/>
      <c r="E1118" s="6" t="s">
        <v>19</v>
      </c>
      <c r="F1118" s="38" t="s">
        <v>12</v>
      </c>
      <c r="G1118" s="23" t="s">
        <v>3410</v>
      </c>
      <c r="H1118" s="51">
        <v>43750</v>
      </c>
      <c r="I1118" s="23" t="s">
        <v>3565</v>
      </c>
      <c r="J1118" s="5"/>
      <c r="K1118" s="26"/>
    </row>
    <row r="1119" spans="1:11" x14ac:dyDescent="0.25">
      <c r="A1119" s="5" t="s">
        <v>2925</v>
      </c>
      <c r="B1119" s="5" t="s">
        <v>3052</v>
      </c>
      <c r="C1119" s="5"/>
      <c r="D1119" s="24"/>
      <c r="E1119" s="6" t="s">
        <v>19</v>
      </c>
      <c r="F1119" s="38">
        <v>191356</v>
      </c>
      <c r="G1119" s="23" t="s">
        <v>3410</v>
      </c>
      <c r="H1119" s="51">
        <v>43750</v>
      </c>
      <c r="I1119" s="23" t="s">
        <v>3566</v>
      </c>
      <c r="J1119" s="5"/>
      <c r="K1119" s="26"/>
    </row>
    <row r="1120" spans="1:11" ht="30" x14ac:dyDescent="0.25">
      <c r="A1120" s="3" t="s">
        <v>2925</v>
      </c>
      <c r="B1120" s="5" t="s">
        <v>3053</v>
      </c>
      <c r="C1120" s="5"/>
      <c r="D1120" s="24"/>
      <c r="E1120" s="4" t="s">
        <v>1058</v>
      </c>
      <c r="F1120" s="38">
        <v>589374</v>
      </c>
      <c r="G1120" s="23" t="s">
        <v>2632</v>
      </c>
      <c r="H1120" s="51">
        <v>43750</v>
      </c>
      <c r="I1120" s="23" t="s">
        <v>3567</v>
      </c>
      <c r="J1120" s="5"/>
      <c r="K1120" s="30" t="s">
        <v>3996</v>
      </c>
    </row>
    <row r="1121" spans="1:11" ht="30" x14ac:dyDescent="0.25">
      <c r="A1121" s="3" t="s">
        <v>2925</v>
      </c>
      <c r="B1121" s="5" t="s">
        <v>3054</v>
      </c>
      <c r="C1121" s="5"/>
      <c r="D1121" s="24"/>
      <c r="E1121" s="4" t="s">
        <v>1058</v>
      </c>
      <c r="F1121" s="38">
        <v>131495</v>
      </c>
      <c r="G1121" s="23" t="s">
        <v>2632</v>
      </c>
      <c r="H1121" s="51">
        <v>43750</v>
      </c>
      <c r="I1121" s="23" t="s">
        <v>3568</v>
      </c>
      <c r="J1121" s="8" t="s">
        <v>3998</v>
      </c>
      <c r="K1121" s="30" t="s">
        <v>3997</v>
      </c>
    </row>
    <row r="1122" spans="1:11" ht="30" x14ac:dyDescent="0.25">
      <c r="A1122" s="3" t="s">
        <v>2925</v>
      </c>
      <c r="B1122" s="5" t="s">
        <v>3055</v>
      </c>
      <c r="C1122" s="5"/>
      <c r="D1122" s="24"/>
      <c r="E1122" s="4" t="s">
        <v>1058</v>
      </c>
      <c r="F1122" s="38">
        <v>118680</v>
      </c>
      <c r="G1122" s="23" t="s">
        <v>2632</v>
      </c>
      <c r="H1122" s="51">
        <v>43750</v>
      </c>
      <c r="I1122" s="23" t="s">
        <v>3569</v>
      </c>
      <c r="J1122" s="5"/>
      <c r="K1122" s="30" t="s">
        <v>3999</v>
      </c>
    </row>
    <row r="1123" spans="1:11" ht="30" x14ac:dyDescent="0.25">
      <c r="A1123" s="3" t="s">
        <v>2925</v>
      </c>
      <c r="B1123" s="5" t="s">
        <v>3056</v>
      </c>
      <c r="C1123" s="5"/>
      <c r="D1123" s="24"/>
      <c r="E1123" s="40" t="s">
        <v>1058</v>
      </c>
      <c r="F1123" s="38">
        <v>604056</v>
      </c>
      <c r="G1123" s="23" t="s">
        <v>2632</v>
      </c>
      <c r="H1123" s="51">
        <v>43750</v>
      </c>
      <c r="I1123" s="23" t="s">
        <v>3570</v>
      </c>
      <c r="J1123" s="5"/>
      <c r="K1123" s="30" t="s">
        <v>4000</v>
      </c>
    </row>
    <row r="1124" spans="1:11" x14ac:dyDescent="0.25">
      <c r="A1124" s="3" t="s">
        <v>2925</v>
      </c>
      <c r="B1124" s="5" t="s">
        <v>3057</v>
      </c>
      <c r="C1124" s="5"/>
      <c r="D1124" s="24"/>
      <c r="E1124" s="54" t="s">
        <v>19</v>
      </c>
      <c r="F1124" s="38" t="s">
        <v>12</v>
      </c>
      <c r="G1124" s="23" t="s">
        <v>3410</v>
      </c>
      <c r="H1124" s="51">
        <v>43750</v>
      </c>
      <c r="I1124" s="23" t="s">
        <v>3573</v>
      </c>
      <c r="J1124" s="5"/>
      <c r="K1124" s="26"/>
    </row>
    <row r="1125" spans="1:11" x14ac:dyDescent="0.25">
      <c r="A1125" s="3" t="s">
        <v>2925</v>
      </c>
      <c r="B1125" s="5" t="s">
        <v>3058</v>
      </c>
      <c r="C1125" s="5"/>
      <c r="D1125" s="24"/>
      <c r="E1125" s="6" t="s">
        <v>19</v>
      </c>
      <c r="F1125" s="38" t="s">
        <v>12</v>
      </c>
      <c r="G1125" s="23" t="s">
        <v>3410</v>
      </c>
      <c r="H1125" s="51">
        <v>43750</v>
      </c>
      <c r="I1125" s="23" t="s">
        <v>3571</v>
      </c>
      <c r="J1125" s="5"/>
      <c r="K1125" s="26"/>
    </row>
    <row r="1126" spans="1:11" x14ac:dyDescent="0.25">
      <c r="A1126" s="5" t="s">
        <v>2925</v>
      </c>
      <c r="B1126" s="5" t="s">
        <v>3059</v>
      </c>
      <c r="C1126" s="5"/>
      <c r="D1126" s="24"/>
      <c r="E1126" s="6" t="s">
        <v>19</v>
      </c>
      <c r="F1126" s="38">
        <v>131565</v>
      </c>
      <c r="G1126" s="23" t="s">
        <v>3410</v>
      </c>
      <c r="H1126" s="51">
        <v>43750</v>
      </c>
      <c r="I1126" s="23" t="s">
        <v>3572</v>
      </c>
      <c r="J1126" s="5"/>
      <c r="K1126" s="26"/>
    </row>
    <row r="1127" spans="1:11" x14ac:dyDescent="0.25">
      <c r="A1127" s="3" t="s">
        <v>2925</v>
      </c>
      <c r="B1127" s="5" t="s">
        <v>3060</v>
      </c>
      <c r="C1127" s="5"/>
      <c r="D1127" s="24"/>
      <c r="E1127" s="6" t="s">
        <v>19</v>
      </c>
      <c r="F1127" s="38" t="s">
        <v>12</v>
      </c>
      <c r="G1127" s="23" t="s">
        <v>3410</v>
      </c>
      <c r="H1127" s="51">
        <v>43750</v>
      </c>
      <c r="I1127" s="23" t="s">
        <v>3574</v>
      </c>
      <c r="J1127" s="5"/>
      <c r="K1127" s="26"/>
    </row>
    <row r="1128" spans="1:11" ht="30" x14ac:dyDescent="0.25">
      <c r="A1128" s="3" t="s">
        <v>2925</v>
      </c>
      <c r="B1128" s="5" t="s">
        <v>3061</v>
      </c>
      <c r="C1128" s="5"/>
      <c r="D1128" s="24"/>
      <c r="E1128" s="40" t="s">
        <v>1058</v>
      </c>
      <c r="F1128" s="38" t="s">
        <v>12</v>
      </c>
      <c r="G1128" s="25" t="s">
        <v>2665</v>
      </c>
      <c r="H1128" s="51">
        <v>43750</v>
      </c>
      <c r="I1128" s="23" t="s">
        <v>3575</v>
      </c>
      <c r="J1128" s="5"/>
      <c r="K1128" s="30" t="s">
        <v>4001</v>
      </c>
    </row>
    <row r="1129" spans="1:11" x14ac:dyDescent="0.25">
      <c r="A1129" s="3" t="s">
        <v>2925</v>
      </c>
      <c r="B1129" s="5" t="s">
        <v>3062</v>
      </c>
      <c r="C1129" s="5"/>
      <c r="D1129" s="24"/>
      <c r="E1129" s="54" t="s">
        <v>19</v>
      </c>
      <c r="F1129" s="38" t="s">
        <v>12</v>
      </c>
      <c r="G1129" s="23" t="s">
        <v>3410</v>
      </c>
      <c r="H1129" s="51">
        <v>43750</v>
      </c>
      <c r="I1129" s="23" t="s">
        <v>3576</v>
      </c>
      <c r="J1129" s="5"/>
      <c r="K1129" s="26"/>
    </row>
    <row r="1130" spans="1:11" ht="30" x14ac:dyDescent="0.25">
      <c r="A1130" s="3" t="s">
        <v>2925</v>
      </c>
      <c r="B1130" s="5" t="s">
        <v>3063</v>
      </c>
      <c r="C1130" s="5"/>
      <c r="D1130" s="24"/>
      <c r="E1130" s="4" t="s">
        <v>1058</v>
      </c>
      <c r="F1130" s="38">
        <v>315199</v>
      </c>
      <c r="G1130" s="23" t="s">
        <v>2632</v>
      </c>
      <c r="H1130" s="51">
        <v>43750</v>
      </c>
      <c r="I1130" s="23" t="s">
        <v>3577</v>
      </c>
      <c r="J1130" s="5"/>
      <c r="K1130" s="30" t="s">
        <v>4002</v>
      </c>
    </row>
    <row r="1131" spans="1:11" ht="30" x14ac:dyDescent="0.25">
      <c r="A1131" s="3" t="s">
        <v>2925</v>
      </c>
      <c r="B1131" s="5" t="s">
        <v>3064</v>
      </c>
      <c r="C1131" s="5"/>
      <c r="D1131" s="24"/>
      <c r="E1131" s="4" t="s">
        <v>1058</v>
      </c>
      <c r="F1131" s="38">
        <v>261732</v>
      </c>
      <c r="G1131" s="23" t="s">
        <v>2632</v>
      </c>
      <c r="H1131" s="51">
        <v>43750</v>
      </c>
      <c r="I1131" s="23" t="s">
        <v>3578</v>
      </c>
      <c r="J1131" s="5"/>
      <c r="K1131" s="30" t="s">
        <v>4009</v>
      </c>
    </row>
    <row r="1132" spans="1:11" ht="30" x14ac:dyDescent="0.25">
      <c r="A1132" s="3" t="s">
        <v>2925</v>
      </c>
      <c r="B1132" s="5" t="s">
        <v>3065</v>
      </c>
      <c r="C1132" s="5"/>
      <c r="D1132" s="24"/>
      <c r="E1132" s="40" t="s">
        <v>1058</v>
      </c>
      <c r="F1132" s="38" t="s">
        <v>12</v>
      </c>
      <c r="G1132" s="23" t="s">
        <v>2632</v>
      </c>
      <c r="H1132" s="51">
        <v>43750</v>
      </c>
      <c r="I1132" s="23" t="s">
        <v>3579</v>
      </c>
      <c r="J1132" s="5"/>
      <c r="K1132" s="30" t="s">
        <v>4010</v>
      </c>
    </row>
    <row r="1133" spans="1:11" ht="30" x14ac:dyDescent="0.25">
      <c r="A1133" s="3" t="s">
        <v>2925</v>
      </c>
      <c r="B1133" s="5" t="s">
        <v>3066</v>
      </c>
      <c r="C1133" s="5"/>
      <c r="D1133" s="24"/>
      <c r="E1133" s="40" t="s">
        <v>1058</v>
      </c>
      <c r="F1133" s="38">
        <v>541741</v>
      </c>
      <c r="G1133" s="23" t="s">
        <v>2632</v>
      </c>
      <c r="H1133" s="51">
        <v>43750</v>
      </c>
      <c r="I1133" s="23" t="s">
        <v>3580</v>
      </c>
      <c r="J1133" s="5"/>
      <c r="K1133" s="30" t="s">
        <v>4011</v>
      </c>
    </row>
    <row r="1134" spans="1:11" x14ac:dyDescent="0.25">
      <c r="A1134" s="5" t="s">
        <v>2925</v>
      </c>
      <c r="B1134" s="5" t="s">
        <v>3067</v>
      </c>
      <c r="C1134" s="5"/>
      <c r="D1134" s="24"/>
      <c r="E1134" s="6" t="s">
        <v>19</v>
      </c>
      <c r="F1134" s="38">
        <v>146992</v>
      </c>
      <c r="G1134" s="23" t="s">
        <v>3410</v>
      </c>
      <c r="H1134" s="51">
        <v>43750</v>
      </c>
      <c r="I1134" s="23" t="s">
        <v>3581</v>
      </c>
      <c r="J1134" s="5"/>
      <c r="K1134" s="26"/>
    </row>
    <row r="1135" spans="1:11" x14ac:dyDescent="0.25">
      <c r="A1135" s="5" t="s">
        <v>2925</v>
      </c>
      <c r="B1135" s="5" t="s">
        <v>3068</v>
      </c>
      <c r="C1135" s="5"/>
      <c r="D1135" s="24"/>
      <c r="E1135" s="6" t="s">
        <v>19</v>
      </c>
      <c r="F1135" s="38">
        <v>645440</v>
      </c>
      <c r="G1135" s="23" t="s">
        <v>3410</v>
      </c>
      <c r="H1135" s="51">
        <v>43750</v>
      </c>
      <c r="I1135" s="23" t="s">
        <v>3582</v>
      </c>
      <c r="J1135" s="5"/>
      <c r="K1135" s="26"/>
    </row>
    <row r="1136" spans="1:11" x14ac:dyDescent="0.25">
      <c r="A1136" s="5" t="s">
        <v>2925</v>
      </c>
      <c r="B1136" s="5" t="s">
        <v>3069</v>
      </c>
      <c r="C1136" s="5"/>
      <c r="D1136" s="24"/>
      <c r="E1136" s="6" t="s">
        <v>19</v>
      </c>
      <c r="F1136" s="38">
        <v>160843</v>
      </c>
      <c r="G1136" s="23" t="s">
        <v>3410</v>
      </c>
      <c r="H1136" s="51">
        <v>43750</v>
      </c>
      <c r="I1136" s="23" t="s">
        <v>3583</v>
      </c>
      <c r="J1136" s="5"/>
      <c r="K1136" s="26"/>
    </row>
    <row r="1137" spans="1:11" x14ac:dyDescent="0.25">
      <c r="A1137" s="5" t="s">
        <v>2925</v>
      </c>
      <c r="B1137" s="5" t="s">
        <v>3070</v>
      </c>
      <c r="C1137" s="5"/>
      <c r="D1137" s="24"/>
      <c r="E1137" s="6" t="s">
        <v>19</v>
      </c>
      <c r="F1137" s="38">
        <v>469633</v>
      </c>
      <c r="G1137" s="23" t="s">
        <v>3410</v>
      </c>
      <c r="H1137" s="51">
        <v>43750</v>
      </c>
      <c r="I1137" s="23" t="s">
        <v>3584</v>
      </c>
      <c r="J1137" s="5"/>
      <c r="K1137" s="26"/>
    </row>
    <row r="1138" spans="1:11" x14ac:dyDescent="0.25">
      <c r="A1138" s="5" t="s">
        <v>2925</v>
      </c>
      <c r="B1138" s="5" t="s">
        <v>3071</v>
      </c>
      <c r="C1138" s="5"/>
      <c r="D1138" s="24"/>
      <c r="E1138" s="6" t="s">
        <v>19</v>
      </c>
      <c r="F1138" s="38">
        <v>796713</v>
      </c>
      <c r="G1138" s="23" t="s">
        <v>3410</v>
      </c>
      <c r="H1138" s="51">
        <v>43750</v>
      </c>
      <c r="I1138" s="23" t="s">
        <v>3585</v>
      </c>
      <c r="J1138" s="5"/>
      <c r="K1138" s="26"/>
    </row>
    <row r="1139" spans="1:11" ht="30" x14ac:dyDescent="0.25">
      <c r="A1139" s="3" t="s">
        <v>2925</v>
      </c>
      <c r="B1139" s="5" t="s">
        <v>3072</v>
      </c>
      <c r="C1139" s="5"/>
      <c r="D1139" s="24"/>
      <c r="E1139" s="40" t="s">
        <v>1058</v>
      </c>
      <c r="F1139" s="38">
        <v>139851</v>
      </c>
      <c r="G1139" s="23" t="s">
        <v>2632</v>
      </c>
      <c r="H1139" s="51">
        <v>43750</v>
      </c>
      <c r="I1139" s="23" t="s">
        <v>3586</v>
      </c>
      <c r="J1139" s="5"/>
      <c r="K1139" s="30" t="s">
        <v>4012</v>
      </c>
    </row>
    <row r="1140" spans="1:11" ht="30" x14ac:dyDescent="0.25">
      <c r="A1140" s="3" t="s">
        <v>2925</v>
      </c>
      <c r="B1140" s="5" t="s">
        <v>3073</v>
      </c>
      <c r="C1140" s="5"/>
      <c r="D1140" s="24"/>
      <c r="E1140" s="40" t="s">
        <v>1058</v>
      </c>
      <c r="F1140" s="38">
        <v>477027</v>
      </c>
      <c r="G1140" s="23" t="s">
        <v>2632</v>
      </c>
      <c r="H1140" s="51">
        <v>43750</v>
      </c>
      <c r="I1140" s="23" t="s">
        <v>3587</v>
      </c>
      <c r="J1140" s="5"/>
      <c r="K1140" s="30" t="s">
        <v>4013</v>
      </c>
    </row>
    <row r="1141" spans="1:11" x14ac:dyDescent="0.25">
      <c r="A1141" s="5" t="s">
        <v>2925</v>
      </c>
      <c r="B1141" s="5" t="s">
        <v>3074</v>
      </c>
      <c r="C1141" s="5"/>
      <c r="D1141" s="24"/>
      <c r="E1141" s="6" t="s">
        <v>19</v>
      </c>
      <c r="F1141" s="38">
        <v>314292</v>
      </c>
      <c r="G1141" s="23" t="s">
        <v>3410</v>
      </c>
      <c r="H1141" s="51">
        <v>43750</v>
      </c>
      <c r="I1141" s="23" t="s">
        <v>3588</v>
      </c>
      <c r="J1141" s="5"/>
      <c r="K1141" s="26"/>
    </row>
    <row r="1142" spans="1:11" ht="30" x14ac:dyDescent="0.25">
      <c r="A1142" s="3" t="s">
        <v>2925</v>
      </c>
      <c r="B1142" s="5" t="s">
        <v>3075</v>
      </c>
      <c r="C1142" s="5"/>
      <c r="D1142" s="24"/>
      <c r="E1142" s="4" t="s">
        <v>1058</v>
      </c>
      <c r="F1142" s="38">
        <v>212139</v>
      </c>
      <c r="G1142" s="23" t="s">
        <v>2632</v>
      </c>
      <c r="H1142" s="51">
        <v>43750</v>
      </c>
      <c r="I1142" s="23" t="s">
        <v>3589</v>
      </c>
      <c r="J1142" s="5"/>
      <c r="K1142" s="30" t="s">
        <v>4014</v>
      </c>
    </row>
    <row r="1143" spans="1:11" ht="30" x14ac:dyDescent="0.25">
      <c r="A1143" s="3" t="s">
        <v>2925</v>
      </c>
      <c r="B1143" s="5" t="s">
        <v>3076</v>
      </c>
      <c r="C1143" s="5"/>
      <c r="D1143" s="24"/>
      <c r="E1143" s="40" t="s">
        <v>1058</v>
      </c>
      <c r="F1143" s="38">
        <v>756364</v>
      </c>
      <c r="G1143" s="25" t="s">
        <v>2665</v>
      </c>
      <c r="H1143" s="51">
        <v>43750</v>
      </c>
      <c r="I1143" s="23" t="s">
        <v>3590</v>
      </c>
      <c r="J1143" s="5"/>
      <c r="K1143" s="30" t="s">
        <v>4015</v>
      </c>
    </row>
    <row r="1144" spans="1:11" ht="30" x14ac:dyDescent="0.25">
      <c r="A1144" s="3" t="s">
        <v>2925</v>
      </c>
      <c r="B1144" s="5" t="s">
        <v>3077</v>
      </c>
      <c r="C1144" s="5"/>
      <c r="D1144" s="24"/>
      <c r="E1144" s="4" t="s">
        <v>1058</v>
      </c>
      <c r="F1144" s="38" t="s">
        <v>12</v>
      </c>
      <c r="G1144" s="23" t="s">
        <v>2632</v>
      </c>
      <c r="H1144" s="51">
        <v>43750</v>
      </c>
      <c r="I1144" s="23" t="s">
        <v>3591</v>
      </c>
      <c r="J1144" s="5"/>
      <c r="K1144" s="30" t="s">
        <v>4016</v>
      </c>
    </row>
    <row r="1145" spans="1:11" ht="30" x14ac:dyDescent="0.25">
      <c r="A1145" s="3" t="s">
        <v>2925</v>
      </c>
      <c r="B1145" s="5" t="s">
        <v>3078</v>
      </c>
      <c r="C1145" s="5"/>
      <c r="D1145" s="24"/>
      <c r="E1145" s="4" t="s">
        <v>1058</v>
      </c>
      <c r="F1145" s="38" t="s">
        <v>12</v>
      </c>
      <c r="G1145" s="23" t="s">
        <v>2632</v>
      </c>
      <c r="H1145" s="51">
        <v>43750</v>
      </c>
      <c r="I1145" s="23" t="s">
        <v>3592</v>
      </c>
      <c r="J1145" s="5"/>
      <c r="K1145" s="30" t="s">
        <v>4017</v>
      </c>
    </row>
    <row r="1146" spans="1:11" ht="30" x14ac:dyDescent="0.25">
      <c r="A1146" s="3" t="s">
        <v>2925</v>
      </c>
      <c r="B1146" s="5" t="s">
        <v>3079</v>
      </c>
      <c r="C1146" s="5"/>
      <c r="D1146" s="24"/>
      <c r="E1146" s="4" t="s">
        <v>1058</v>
      </c>
      <c r="F1146" s="38" t="s">
        <v>12</v>
      </c>
      <c r="G1146" s="23" t="s">
        <v>2632</v>
      </c>
      <c r="H1146" s="51">
        <v>43750</v>
      </c>
      <c r="I1146" s="23" t="s">
        <v>3593</v>
      </c>
      <c r="J1146" s="5"/>
      <c r="K1146" s="30" t="s">
        <v>4018</v>
      </c>
    </row>
    <row r="1147" spans="1:11" ht="30" x14ac:dyDescent="0.25">
      <c r="A1147" s="3" t="s">
        <v>2925</v>
      </c>
      <c r="B1147" s="5" t="s">
        <v>3080</v>
      </c>
      <c r="C1147" s="5"/>
      <c r="D1147" s="24"/>
      <c r="E1147" s="4" t="s">
        <v>1058</v>
      </c>
      <c r="F1147" s="38" t="s">
        <v>12</v>
      </c>
      <c r="G1147" s="23" t="s">
        <v>2632</v>
      </c>
      <c r="H1147" s="51">
        <v>43750</v>
      </c>
      <c r="I1147" s="23" t="s">
        <v>3594</v>
      </c>
      <c r="J1147" s="8" t="s">
        <v>4020</v>
      </c>
      <c r="K1147" s="30" t="s">
        <v>4019</v>
      </c>
    </row>
    <row r="1148" spans="1:11" ht="30" x14ac:dyDescent="0.25">
      <c r="A1148" s="3" t="s">
        <v>2925</v>
      </c>
      <c r="B1148" s="5" t="s">
        <v>3081</v>
      </c>
      <c r="C1148" s="5"/>
      <c r="D1148" s="24"/>
      <c r="E1148" s="40" t="s">
        <v>1058</v>
      </c>
      <c r="F1148" s="38" t="s">
        <v>12</v>
      </c>
      <c r="G1148" s="25" t="s">
        <v>2665</v>
      </c>
      <c r="H1148" s="51">
        <v>43750</v>
      </c>
      <c r="I1148" s="23" t="s">
        <v>3595</v>
      </c>
      <c r="J1148" s="5"/>
      <c r="K1148" s="30" t="s">
        <v>4021</v>
      </c>
    </row>
    <row r="1149" spans="1:11" ht="30" x14ac:dyDescent="0.25">
      <c r="A1149" s="3" t="s">
        <v>2925</v>
      </c>
      <c r="B1149" s="5" t="s">
        <v>3082</v>
      </c>
      <c r="C1149" s="5"/>
      <c r="D1149" s="24"/>
      <c r="E1149" s="4" t="s">
        <v>1058</v>
      </c>
      <c r="F1149" s="38" t="s">
        <v>12</v>
      </c>
      <c r="G1149" s="23" t="s">
        <v>2632</v>
      </c>
      <c r="H1149" s="51">
        <v>43750</v>
      </c>
      <c r="I1149" s="23" t="s">
        <v>3596</v>
      </c>
      <c r="J1149" s="5"/>
      <c r="K1149" s="30" t="s">
        <v>4007</v>
      </c>
    </row>
    <row r="1150" spans="1:11" x14ac:dyDescent="0.25">
      <c r="A1150" s="3" t="s">
        <v>2925</v>
      </c>
      <c r="B1150" s="5" t="s">
        <v>3083</v>
      </c>
      <c r="C1150" s="5"/>
      <c r="D1150" s="24"/>
      <c r="E1150" s="6" t="s">
        <v>19</v>
      </c>
      <c r="F1150" s="38" t="s">
        <v>12</v>
      </c>
      <c r="G1150" s="23" t="s">
        <v>3410</v>
      </c>
      <c r="H1150" s="51">
        <v>43750</v>
      </c>
      <c r="I1150" s="23" t="s">
        <v>3597</v>
      </c>
      <c r="J1150" s="5"/>
      <c r="K1150" s="26"/>
    </row>
    <row r="1151" spans="1:11" x14ac:dyDescent="0.25">
      <c r="A1151" s="3" t="s">
        <v>2925</v>
      </c>
      <c r="B1151" s="5" t="s">
        <v>3084</v>
      </c>
      <c r="C1151" s="5"/>
      <c r="D1151" s="24"/>
      <c r="E1151" s="6" t="s">
        <v>19</v>
      </c>
      <c r="F1151" s="38" t="s">
        <v>12</v>
      </c>
      <c r="G1151" s="23" t="s">
        <v>3410</v>
      </c>
      <c r="H1151" s="51">
        <v>43750</v>
      </c>
      <c r="I1151" s="23" t="s">
        <v>3598</v>
      </c>
      <c r="J1151" s="5"/>
      <c r="K1151" s="26"/>
    </row>
    <row r="1152" spans="1:11" ht="30" x14ac:dyDescent="0.25">
      <c r="A1152" s="3" t="s">
        <v>2925</v>
      </c>
      <c r="B1152" s="5" t="s">
        <v>3085</v>
      </c>
      <c r="C1152" s="5"/>
      <c r="D1152" s="24"/>
      <c r="E1152" s="4" t="s">
        <v>1058</v>
      </c>
      <c r="F1152" s="38">
        <v>125711</v>
      </c>
      <c r="G1152" s="23" t="s">
        <v>2632</v>
      </c>
      <c r="H1152" s="51">
        <v>43750</v>
      </c>
      <c r="I1152" s="23" t="s">
        <v>3599</v>
      </c>
      <c r="J1152" s="5"/>
      <c r="K1152" s="30" t="s">
        <v>4022</v>
      </c>
    </row>
    <row r="1153" spans="1:11" x14ac:dyDescent="0.25">
      <c r="A1153" s="5" t="s">
        <v>2925</v>
      </c>
      <c r="B1153" s="5" t="s">
        <v>3086</v>
      </c>
      <c r="C1153" s="5"/>
      <c r="D1153" s="24"/>
      <c r="E1153" s="6" t="s">
        <v>19</v>
      </c>
      <c r="F1153" s="38">
        <v>442038</v>
      </c>
      <c r="G1153" s="23" t="s">
        <v>3410</v>
      </c>
      <c r="H1153" s="51">
        <v>43750</v>
      </c>
      <c r="I1153" s="23" t="s">
        <v>3600</v>
      </c>
      <c r="J1153" s="5"/>
      <c r="K1153" s="26"/>
    </row>
    <row r="1154" spans="1:11" ht="30" x14ac:dyDescent="0.25">
      <c r="A1154" s="3" t="s">
        <v>2925</v>
      </c>
      <c r="B1154" s="5" t="s">
        <v>3087</v>
      </c>
      <c r="C1154" s="5"/>
      <c r="D1154" s="24"/>
      <c r="E1154" s="40" t="s">
        <v>1058</v>
      </c>
      <c r="F1154" s="38">
        <v>678232</v>
      </c>
      <c r="G1154" s="23" t="s">
        <v>2632</v>
      </c>
      <c r="H1154" s="51">
        <v>43750</v>
      </c>
      <c r="I1154" s="23" t="s">
        <v>3601</v>
      </c>
      <c r="J1154" s="5"/>
      <c r="K1154" s="30" t="s">
        <v>4023</v>
      </c>
    </row>
    <row r="1155" spans="1:11" ht="30" x14ac:dyDescent="0.25">
      <c r="A1155" s="3" t="s">
        <v>2925</v>
      </c>
      <c r="B1155" s="5" t="s">
        <v>3089</v>
      </c>
      <c r="C1155" s="5"/>
      <c r="D1155" s="24"/>
      <c r="E1155" s="4" t="s">
        <v>1058</v>
      </c>
      <c r="F1155" s="38" t="s">
        <v>12</v>
      </c>
      <c r="G1155" s="23" t="s">
        <v>2632</v>
      </c>
      <c r="H1155" s="51">
        <v>43750</v>
      </c>
      <c r="I1155" s="23" t="s">
        <v>3602</v>
      </c>
      <c r="J1155" s="5"/>
      <c r="K1155" s="30" t="s">
        <v>4024</v>
      </c>
    </row>
    <row r="1156" spans="1:11" ht="30" x14ac:dyDescent="0.25">
      <c r="A1156" s="3" t="s">
        <v>2925</v>
      </c>
      <c r="B1156" s="5" t="s">
        <v>3090</v>
      </c>
      <c r="C1156" s="5"/>
      <c r="D1156" s="24"/>
      <c r="E1156" s="40" t="s">
        <v>1058</v>
      </c>
      <c r="F1156" s="38" t="s">
        <v>12</v>
      </c>
      <c r="G1156" s="23" t="s">
        <v>2632</v>
      </c>
      <c r="H1156" s="51">
        <v>43750</v>
      </c>
      <c r="I1156" s="23" t="s">
        <v>3603</v>
      </c>
      <c r="J1156" s="5"/>
      <c r="K1156" s="30" t="s">
        <v>4025</v>
      </c>
    </row>
    <row r="1157" spans="1:11" ht="30" x14ac:dyDescent="0.25">
      <c r="A1157" s="3" t="s">
        <v>2925</v>
      </c>
      <c r="B1157" s="5" t="s">
        <v>3091</v>
      </c>
      <c r="C1157" s="5"/>
      <c r="D1157" s="24"/>
      <c r="E1157" s="4" t="s">
        <v>1058</v>
      </c>
      <c r="F1157" s="38">
        <v>142230</v>
      </c>
      <c r="G1157" s="23" t="s">
        <v>2632</v>
      </c>
      <c r="H1157" s="51">
        <v>43750</v>
      </c>
      <c r="I1157" s="23" t="s">
        <v>3604</v>
      </c>
      <c r="J1157" s="5"/>
      <c r="K1157" s="30" t="s">
        <v>4026</v>
      </c>
    </row>
    <row r="1158" spans="1:11" x14ac:dyDescent="0.25">
      <c r="A1158" s="3" t="s">
        <v>2925</v>
      </c>
      <c r="B1158" s="5" t="s">
        <v>3092</v>
      </c>
      <c r="C1158" s="5"/>
      <c r="D1158" s="24"/>
      <c r="E1158" s="6" t="s">
        <v>19</v>
      </c>
      <c r="F1158" s="38" t="s">
        <v>12</v>
      </c>
      <c r="G1158" s="23" t="s">
        <v>3410</v>
      </c>
      <c r="H1158" s="51">
        <v>43750</v>
      </c>
      <c r="I1158" s="23" t="s">
        <v>3605</v>
      </c>
      <c r="J1158" s="5"/>
      <c r="K1158" s="26"/>
    </row>
    <row r="1159" spans="1:11" ht="30" x14ac:dyDescent="0.25">
      <c r="A1159" s="3" t="s">
        <v>2925</v>
      </c>
      <c r="B1159" s="5" t="s">
        <v>3093</v>
      </c>
      <c r="C1159" s="5"/>
      <c r="D1159" s="24"/>
      <c r="E1159" s="4" t="s">
        <v>1058</v>
      </c>
      <c r="F1159" s="38" t="s">
        <v>12</v>
      </c>
      <c r="G1159" s="23" t="s">
        <v>4230</v>
      </c>
      <c r="H1159" s="51">
        <v>43750</v>
      </c>
      <c r="I1159" s="23" t="s">
        <v>3606</v>
      </c>
      <c r="J1159" s="5"/>
      <c r="K1159" s="30" t="s">
        <v>4027</v>
      </c>
    </row>
    <row r="1160" spans="1:11" x14ac:dyDescent="0.25">
      <c r="A1160" s="5" t="s">
        <v>2925</v>
      </c>
      <c r="B1160" s="5" t="s">
        <v>3094</v>
      </c>
      <c r="C1160" s="5"/>
      <c r="D1160" s="24"/>
      <c r="E1160" s="6" t="s">
        <v>19</v>
      </c>
      <c r="F1160" s="38">
        <v>106758</v>
      </c>
      <c r="G1160" s="23" t="s">
        <v>3410</v>
      </c>
      <c r="H1160" s="51">
        <v>43750</v>
      </c>
      <c r="I1160" s="23" t="s">
        <v>3607</v>
      </c>
      <c r="J1160" s="5"/>
      <c r="K1160" s="26"/>
    </row>
    <row r="1161" spans="1:11" x14ac:dyDescent="0.25">
      <c r="A1161" s="3" t="s">
        <v>2925</v>
      </c>
      <c r="B1161" s="5" t="s">
        <v>3095</v>
      </c>
      <c r="C1161" s="5"/>
      <c r="D1161" s="24"/>
      <c r="E1161" s="6" t="s">
        <v>19</v>
      </c>
      <c r="F1161" s="38" t="s">
        <v>12</v>
      </c>
      <c r="G1161" s="23" t="s">
        <v>3410</v>
      </c>
      <c r="H1161" s="51">
        <v>43750</v>
      </c>
      <c r="I1161" s="23" t="s">
        <v>3608</v>
      </c>
      <c r="J1161" s="5"/>
      <c r="K1161" s="26"/>
    </row>
    <row r="1162" spans="1:11" x14ac:dyDescent="0.25">
      <c r="A1162" s="5" t="s">
        <v>2925</v>
      </c>
      <c r="B1162" s="5" t="s">
        <v>3096</v>
      </c>
      <c r="C1162" s="5"/>
      <c r="D1162" s="24"/>
      <c r="E1162" s="6" t="s">
        <v>19</v>
      </c>
      <c r="F1162" s="38">
        <v>437322</v>
      </c>
      <c r="G1162" s="23" t="s">
        <v>3410</v>
      </c>
      <c r="H1162" s="51">
        <v>43750</v>
      </c>
      <c r="I1162" s="23" t="s">
        <v>3609</v>
      </c>
      <c r="J1162" s="5"/>
      <c r="K1162" s="26"/>
    </row>
    <row r="1163" spans="1:11" x14ac:dyDescent="0.25">
      <c r="A1163" s="3" t="s">
        <v>2925</v>
      </c>
      <c r="B1163" s="5" t="s">
        <v>3097</v>
      </c>
      <c r="C1163" s="5"/>
      <c r="D1163" s="24"/>
      <c r="E1163" s="6" t="s">
        <v>19</v>
      </c>
      <c r="F1163" s="38" t="s">
        <v>12</v>
      </c>
      <c r="G1163" s="23" t="s">
        <v>3410</v>
      </c>
      <c r="H1163" s="51">
        <v>43750</v>
      </c>
      <c r="I1163" s="23" t="s">
        <v>3610</v>
      </c>
      <c r="J1163" s="5"/>
      <c r="K1163" s="26"/>
    </row>
    <row r="1164" spans="1:11" x14ac:dyDescent="0.25">
      <c r="A1164" s="3" t="s">
        <v>2925</v>
      </c>
      <c r="B1164" s="5" t="s">
        <v>3098</v>
      </c>
      <c r="C1164" s="5"/>
      <c r="D1164" s="24"/>
      <c r="E1164" s="6" t="s">
        <v>19</v>
      </c>
      <c r="F1164" s="38" t="s">
        <v>12</v>
      </c>
      <c r="G1164" s="23" t="s">
        <v>3410</v>
      </c>
      <c r="H1164" s="51">
        <v>43750</v>
      </c>
      <c r="I1164" s="23" t="s">
        <v>3611</v>
      </c>
      <c r="J1164" s="5"/>
      <c r="K1164" s="26"/>
    </row>
    <row r="1165" spans="1:11" ht="30" x14ac:dyDescent="0.25">
      <c r="A1165" s="3" t="s">
        <v>2925</v>
      </c>
      <c r="B1165" s="5" t="s">
        <v>3099</v>
      </c>
      <c r="C1165" s="5"/>
      <c r="D1165" s="24"/>
      <c r="E1165" s="4" t="s">
        <v>1058</v>
      </c>
      <c r="F1165" s="38">
        <v>626252</v>
      </c>
      <c r="G1165" s="23" t="s">
        <v>2632</v>
      </c>
      <c r="H1165" s="51">
        <v>43750</v>
      </c>
      <c r="I1165" s="23" t="s">
        <v>3612</v>
      </c>
      <c r="J1165" s="5"/>
      <c r="K1165" s="30" t="s">
        <v>4028</v>
      </c>
    </row>
    <row r="1166" spans="1:11" ht="30" x14ac:dyDescent="0.25">
      <c r="A1166" s="3" t="s">
        <v>2925</v>
      </c>
      <c r="B1166" s="5" t="s">
        <v>3100</v>
      </c>
      <c r="C1166" s="5"/>
      <c r="D1166" s="24"/>
      <c r="E1166" s="4" t="s">
        <v>1058</v>
      </c>
      <c r="F1166" s="38">
        <v>298695</v>
      </c>
      <c r="G1166" s="23" t="s">
        <v>2632</v>
      </c>
      <c r="H1166" s="51">
        <v>43750</v>
      </c>
      <c r="I1166" s="23" t="s">
        <v>3613</v>
      </c>
      <c r="J1166" s="5"/>
      <c r="K1166" s="30" t="s">
        <v>4029</v>
      </c>
    </row>
    <row r="1167" spans="1:11" ht="30" x14ac:dyDescent="0.25">
      <c r="A1167" s="3" t="s">
        <v>2925</v>
      </c>
      <c r="B1167" s="5" t="s">
        <v>3101</v>
      </c>
      <c r="C1167" s="5"/>
      <c r="D1167" s="24"/>
      <c r="E1167" s="40" t="s">
        <v>1058</v>
      </c>
      <c r="F1167" s="38">
        <v>485762</v>
      </c>
      <c r="G1167" s="23" t="s">
        <v>2632</v>
      </c>
      <c r="H1167" s="51">
        <v>43750</v>
      </c>
      <c r="I1167" s="23" t="s">
        <v>3614</v>
      </c>
      <c r="J1167" s="5"/>
      <c r="K1167" s="30" t="s">
        <v>4030</v>
      </c>
    </row>
    <row r="1168" spans="1:11" ht="30" x14ac:dyDescent="0.25">
      <c r="A1168" s="3" t="s">
        <v>2925</v>
      </c>
      <c r="B1168" s="5" t="s">
        <v>3102</v>
      </c>
      <c r="C1168" s="5"/>
      <c r="D1168" s="24"/>
      <c r="E1168" s="40" t="s">
        <v>1058</v>
      </c>
      <c r="F1168" s="38">
        <v>773014</v>
      </c>
      <c r="G1168" s="23" t="s">
        <v>2632</v>
      </c>
      <c r="H1168" s="51">
        <v>43750</v>
      </c>
      <c r="I1168" s="23" t="s">
        <v>3615</v>
      </c>
      <c r="J1168" s="5"/>
      <c r="K1168" s="30" t="s">
        <v>4031</v>
      </c>
    </row>
    <row r="1169" spans="1:11" ht="30" x14ac:dyDescent="0.25">
      <c r="A1169" s="3" t="s">
        <v>2925</v>
      </c>
      <c r="B1169" s="5" t="s">
        <v>3103</v>
      </c>
      <c r="C1169" s="5"/>
      <c r="D1169" s="24"/>
      <c r="E1169" s="4" t="s">
        <v>1058</v>
      </c>
      <c r="F1169" s="38" t="s">
        <v>12</v>
      </c>
      <c r="G1169" s="23" t="s">
        <v>2632</v>
      </c>
      <c r="H1169" s="51">
        <v>43750</v>
      </c>
      <c r="I1169" s="23" t="s">
        <v>3616</v>
      </c>
      <c r="J1169" s="5"/>
      <c r="K1169" s="30" t="s">
        <v>4032</v>
      </c>
    </row>
    <row r="1170" spans="1:11" ht="30" x14ac:dyDescent="0.25">
      <c r="A1170" s="3" t="s">
        <v>2925</v>
      </c>
      <c r="B1170" s="5" t="s">
        <v>3104</v>
      </c>
      <c r="C1170" s="5"/>
      <c r="D1170" s="24"/>
      <c r="E1170" s="4" t="s">
        <v>1058</v>
      </c>
      <c r="F1170" s="38" t="s">
        <v>12</v>
      </c>
      <c r="G1170" s="23" t="s">
        <v>2632</v>
      </c>
      <c r="H1170" s="51">
        <v>43750</v>
      </c>
      <c r="I1170" s="23" t="s">
        <v>3617</v>
      </c>
      <c r="J1170" s="5"/>
      <c r="K1170" s="30" t="s">
        <v>4033</v>
      </c>
    </row>
    <row r="1171" spans="1:11" ht="30" x14ac:dyDescent="0.25">
      <c r="A1171" s="3" t="s">
        <v>2925</v>
      </c>
      <c r="B1171" s="5" t="s">
        <v>3105</v>
      </c>
      <c r="C1171" s="5"/>
      <c r="D1171" s="24"/>
      <c r="E1171" s="40" t="s">
        <v>1058</v>
      </c>
      <c r="F1171" s="38">
        <v>449363</v>
      </c>
      <c r="G1171" s="23" t="s">
        <v>2632</v>
      </c>
      <c r="H1171" s="51">
        <v>43750</v>
      </c>
      <c r="I1171" s="23" t="s">
        <v>3618</v>
      </c>
      <c r="J1171" s="5"/>
      <c r="K1171" s="30" t="s">
        <v>4034</v>
      </c>
    </row>
    <row r="1172" spans="1:11" x14ac:dyDescent="0.25">
      <c r="A1172" s="3" t="s">
        <v>2925</v>
      </c>
      <c r="B1172" s="5" t="s">
        <v>3106</v>
      </c>
      <c r="C1172" s="5"/>
      <c r="D1172" s="24"/>
      <c r="E1172" s="54" t="s">
        <v>19</v>
      </c>
      <c r="F1172" s="38" t="s">
        <v>12</v>
      </c>
      <c r="G1172" s="23" t="s">
        <v>3410</v>
      </c>
      <c r="H1172" s="51">
        <v>43750</v>
      </c>
      <c r="I1172" s="23" t="s">
        <v>3619</v>
      </c>
      <c r="J1172" s="5"/>
      <c r="K1172" s="26"/>
    </row>
    <row r="1173" spans="1:11" ht="30" x14ac:dyDescent="0.25">
      <c r="A1173" s="3" t="s">
        <v>2925</v>
      </c>
      <c r="B1173" s="5" t="s">
        <v>3107</v>
      </c>
      <c r="C1173" s="5"/>
      <c r="D1173" s="24"/>
      <c r="E1173" s="40" t="s">
        <v>1058</v>
      </c>
      <c r="F1173" s="38">
        <v>159424</v>
      </c>
      <c r="G1173" s="23" t="s">
        <v>2632</v>
      </c>
      <c r="H1173" s="51">
        <v>43750</v>
      </c>
      <c r="I1173" s="23" t="s">
        <v>3620</v>
      </c>
      <c r="J1173" s="5"/>
      <c r="K1173" s="30" t="s">
        <v>4035</v>
      </c>
    </row>
    <row r="1174" spans="1:11" ht="30" x14ac:dyDescent="0.25">
      <c r="A1174" s="3" t="s">
        <v>2925</v>
      </c>
      <c r="B1174" s="5" t="s">
        <v>3108</v>
      </c>
      <c r="C1174" s="5"/>
      <c r="D1174" s="24"/>
      <c r="E1174" s="4" t="s">
        <v>1058</v>
      </c>
      <c r="F1174" s="38">
        <v>337313</v>
      </c>
      <c r="G1174" s="23" t="s">
        <v>2632</v>
      </c>
      <c r="H1174" s="51">
        <v>43750</v>
      </c>
      <c r="I1174" s="23" t="s">
        <v>3621</v>
      </c>
      <c r="J1174" s="5"/>
      <c r="K1174" s="30" t="s">
        <v>4036</v>
      </c>
    </row>
    <row r="1175" spans="1:11" x14ac:dyDescent="0.25">
      <c r="A1175" s="5" t="s">
        <v>2925</v>
      </c>
      <c r="B1175" s="5" t="s">
        <v>3109</v>
      </c>
      <c r="C1175" s="5"/>
      <c r="D1175" s="24"/>
      <c r="E1175" s="6" t="s">
        <v>19</v>
      </c>
      <c r="F1175" s="38">
        <v>526970</v>
      </c>
      <c r="G1175" s="23" t="s">
        <v>3410</v>
      </c>
      <c r="H1175" s="51">
        <v>43750</v>
      </c>
      <c r="I1175" s="23" t="s">
        <v>3622</v>
      </c>
      <c r="J1175" s="5"/>
      <c r="K1175" s="26"/>
    </row>
    <row r="1176" spans="1:11" x14ac:dyDescent="0.25">
      <c r="A1176" s="3" t="s">
        <v>2925</v>
      </c>
      <c r="B1176" s="5" t="s">
        <v>3110</v>
      </c>
      <c r="C1176" s="5"/>
      <c r="D1176" s="24"/>
      <c r="E1176" s="6" t="s">
        <v>19</v>
      </c>
      <c r="F1176" s="38" t="s">
        <v>12</v>
      </c>
      <c r="G1176" s="23" t="s">
        <v>3410</v>
      </c>
      <c r="H1176" s="51">
        <v>43750</v>
      </c>
      <c r="I1176" s="23" t="s">
        <v>3623</v>
      </c>
      <c r="J1176" s="5"/>
      <c r="K1176" s="26"/>
    </row>
    <row r="1177" spans="1:11" ht="30" x14ac:dyDescent="0.25">
      <c r="A1177" s="3" t="s">
        <v>2925</v>
      </c>
      <c r="B1177" s="5" t="s">
        <v>3111</v>
      </c>
      <c r="C1177" s="5"/>
      <c r="D1177" s="24"/>
      <c r="E1177" s="4" t="s">
        <v>1058</v>
      </c>
      <c r="F1177" s="38" t="s">
        <v>12</v>
      </c>
      <c r="G1177" s="23" t="s">
        <v>2632</v>
      </c>
      <c r="H1177" s="51">
        <v>43750</v>
      </c>
      <c r="I1177" s="23" t="s">
        <v>3624</v>
      </c>
      <c r="J1177" s="5"/>
      <c r="K1177" s="30" t="s">
        <v>4037</v>
      </c>
    </row>
    <row r="1178" spans="1:11" x14ac:dyDescent="0.25">
      <c r="A1178" s="3" t="s">
        <v>2925</v>
      </c>
      <c r="B1178" s="5" t="s">
        <v>3112</v>
      </c>
      <c r="C1178" s="5"/>
      <c r="D1178" s="24"/>
      <c r="E1178" s="6" t="s">
        <v>19</v>
      </c>
      <c r="F1178" s="38" t="s">
        <v>12</v>
      </c>
      <c r="G1178" s="23" t="s">
        <v>3410</v>
      </c>
      <c r="H1178" s="51">
        <v>43750</v>
      </c>
      <c r="I1178" s="23" t="s">
        <v>3625</v>
      </c>
      <c r="J1178" s="5"/>
      <c r="K1178" s="26"/>
    </row>
    <row r="1179" spans="1:11" ht="30" x14ac:dyDescent="0.25">
      <c r="A1179" s="3" t="s">
        <v>2925</v>
      </c>
      <c r="B1179" s="5" t="s">
        <v>3113</v>
      </c>
      <c r="C1179" s="5"/>
      <c r="D1179" s="24"/>
      <c r="E1179" s="40" t="s">
        <v>1056</v>
      </c>
      <c r="F1179" s="38" t="s">
        <v>12</v>
      </c>
      <c r="G1179" s="23" t="s">
        <v>2670</v>
      </c>
      <c r="H1179" s="51">
        <v>43750</v>
      </c>
      <c r="I1179" s="23" t="s">
        <v>3626</v>
      </c>
      <c r="J1179" s="8" t="s">
        <v>4039</v>
      </c>
      <c r="K1179" s="30" t="s">
        <v>4038</v>
      </c>
    </row>
    <row r="1180" spans="1:11" x14ac:dyDescent="0.25">
      <c r="A1180" s="3" t="s">
        <v>2925</v>
      </c>
      <c r="B1180" s="5" t="s">
        <v>3114</v>
      </c>
      <c r="C1180" s="5"/>
      <c r="D1180" s="24"/>
      <c r="E1180" s="6" t="s">
        <v>19</v>
      </c>
      <c r="F1180" s="38" t="s">
        <v>12</v>
      </c>
      <c r="G1180" s="25" t="s">
        <v>2796</v>
      </c>
      <c r="H1180" s="51">
        <v>43750</v>
      </c>
      <c r="I1180" s="23" t="s">
        <v>3627</v>
      </c>
      <c r="J1180" s="5"/>
      <c r="K1180" s="26"/>
    </row>
    <row r="1181" spans="1:11" ht="30" x14ac:dyDescent="0.25">
      <c r="A1181" s="3" t="s">
        <v>2925</v>
      </c>
      <c r="B1181" s="5" t="s">
        <v>3115</v>
      </c>
      <c r="C1181" s="5"/>
      <c r="D1181" s="24"/>
      <c r="E1181" s="4" t="s">
        <v>1058</v>
      </c>
      <c r="F1181" s="38" t="s">
        <v>12</v>
      </c>
      <c r="G1181" s="23" t="s">
        <v>2632</v>
      </c>
      <c r="H1181" s="51">
        <v>43750</v>
      </c>
      <c r="I1181" s="23" t="s">
        <v>3628</v>
      </c>
      <c r="J1181" s="5"/>
      <c r="K1181" s="30" t="s">
        <v>4040</v>
      </c>
    </row>
    <row r="1182" spans="1:11" ht="30" x14ac:dyDescent="0.25">
      <c r="A1182" s="3" t="s">
        <v>2925</v>
      </c>
      <c r="B1182" s="5" t="s">
        <v>3116</v>
      </c>
      <c r="C1182" s="5"/>
      <c r="D1182" s="24"/>
      <c r="E1182" s="4" t="s">
        <v>1058</v>
      </c>
      <c r="F1182" s="38">
        <v>253441</v>
      </c>
      <c r="G1182" s="23" t="s">
        <v>2632</v>
      </c>
      <c r="H1182" s="51">
        <v>43750</v>
      </c>
      <c r="I1182" s="23" t="s">
        <v>3629</v>
      </c>
      <c r="J1182" s="5"/>
      <c r="K1182" s="30" t="s">
        <v>4041</v>
      </c>
    </row>
    <row r="1183" spans="1:11" ht="30" x14ac:dyDescent="0.25">
      <c r="A1183" s="3" t="s">
        <v>2925</v>
      </c>
      <c r="B1183" s="5" t="s">
        <v>3117</v>
      </c>
      <c r="C1183" s="5"/>
      <c r="D1183" s="24"/>
      <c r="E1183" s="40" t="s">
        <v>1058</v>
      </c>
      <c r="F1183" s="38" t="s">
        <v>12</v>
      </c>
      <c r="G1183" s="23" t="s">
        <v>2632</v>
      </c>
      <c r="H1183" s="51">
        <v>43750</v>
      </c>
      <c r="I1183" s="23" t="s">
        <v>3630</v>
      </c>
      <c r="J1183" s="5"/>
      <c r="K1183" s="30" t="s">
        <v>4042</v>
      </c>
    </row>
    <row r="1184" spans="1:11" ht="30" x14ac:dyDescent="0.25">
      <c r="A1184" s="3" t="s">
        <v>2925</v>
      </c>
      <c r="B1184" s="5" t="s">
        <v>3118</v>
      </c>
      <c r="C1184" s="5"/>
      <c r="D1184" s="24"/>
      <c r="E1184" s="4" t="s">
        <v>1058</v>
      </c>
      <c r="F1184" s="38" t="s">
        <v>12</v>
      </c>
      <c r="G1184" s="23" t="s">
        <v>2632</v>
      </c>
      <c r="H1184" s="51">
        <v>43750</v>
      </c>
      <c r="I1184" s="23" t="s">
        <v>3631</v>
      </c>
      <c r="J1184" s="5"/>
      <c r="K1184" s="30" t="s">
        <v>4043</v>
      </c>
    </row>
    <row r="1185" spans="1:11" ht="30" x14ac:dyDescent="0.25">
      <c r="A1185" s="3" t="s">
        <v>2925</v>
      </c>
      <c r="B1185" s="5" t="s">
        <v>3119</v>
      </c>
      <c r="C1185" s="5"/>
      <c r="D1185" s="24"/>
      <c r="E1185" s="40" t="s">
        <v>1058</v>
      </c>
      <c r="F1185" s="38" t="s">
        <v>12</v>
      </c>
      <c r="G1185" s="23" t="s">
        <v>2632</v>
      </c>
      <c r="H1185" s="51">
        <v>43750</v>
      </c>
      <c r="I1185" s="23" t="s">
        <v>3632</v>
      </c>
      <c r="J1185" s="5"/>
      <c r="K1185" s="30" t="s">
        <v>4044</v>
      </c>
    </row>
    <row r="1186" spans="1:11" ht="30" x14ac:dyDescent="0.25">
      <c r="A1186" s="3" t="s">
        <v>2925</v>
      </c>
      <c r="B1186" s="5" t="s">
        <v>3120</v>
      </c>
      <c r="C1186" s="5"/>
      <c r="D1186" s="24"/>
      <c r="E1186" s="4" t="s">
        <v>1058</v>
      </c>
      <c r="F1186" s="38">
        <v>227244</v>
      </c>
      <c r="G1186" s="23" t="s">
        <v>2632</v>
      </c>
      <c r="H1186" s="51">
        <v>43750</v>
      </c>
      <c r="I1186" s="23" t="s">
        <v>3633</v>
      </c>
      <c r="J1186" s="5"/>
      <c r="K1186" s="30" t="s">
        <v>4045</v>
      </c>
    </row>
    <row r="1187" spans="1:11" ht="30" x14ac:dyDescent="0.25">
      <c r="A1187" s="3" t="s">
        <v>2925</v>
      </c>
      <c r="B1187" s="5" t="s">
        <v>3121</v>
      </c>
      <c r="C1187" s="5"/>
      <c r="D1187" s="24"/>
      <c r="E1187" s="40" t="s">
        <v>1058</v>
      </c>
      <c r="F1187" s="38">
        <v>244783</v>
      </c>
      <c r="G1187" s="23" t="s">
        <v>2632</v>
      </c>
      <c r="H1187" s="51">
        <v>43750</v>
      </c>
      <c r="I1187" s="23" t="s">
        <v>3634</v>
      </c>
      <c r="J1187" s="5"/>
      <c r="K1187" s="30" t="s">
        <v>4046</v>
      </c>
    </row>
    <row r="1188" spans="1:11" ht="30" x14ac:dyDescent="0.25">
      <c r="A1188" s="3" t="s">
        <v>2925</v>
      </c>
      <c r="B1188" s="5" t="s">
        <v>3122</v>
      </c>
      <c r="C1188" s="5"/>
      <c r="D1188" s="24"/>
      <c r="E1188" s="4" t="s">
        <v>1058</v>
      </c>
      <c r="F1188" s="38">
        <v>405762</v>
      </c>
      <c r="G1188" s="23" t="s">
        <v>2632</v>
      </c>
      <c r="H1188" s="51">
        <v>43750</v>
      </c>
      <c r="I1188" s="23" t="s">
        <v>3635</v>
      </c>
      <c r="J1188" s="8" t="s">
        <v>4048</v>
      </c>
      <c r="K1188" s="30" t="s">
        <v>4047</v>
      </c>
    </row>
    <row r="1189" spans="1:11" ht="30" x14ac:dyDescent="0.25">
      <c r="A1189" s="3" t="s">
        <v>2925</v>
      </c>
      <c r="B1189" s="5" t="s">
        <v>3123</v>
      </c>
      <c r="C1189" s="5"/>
      <c r="D1189" s="24"/>
      <c r="E1189" s="40" t="s">
        <v>1056</v>
      </c>
      <c r="F1189" s="38" t="s">
        <v>12</v>
      </c>
      <c r="G1189" s="23" t="s">
        <v>2670</v>
      </c>
      <c r="H1189" s="51">
        <v>43750</v>
      </c>
      <c r="I1189" s="23" t="s">
        <v>3636</v>
      </c>
      <c r="J1189" s="5"/>
      <c r="K1189" s="30" t="s">
        <v>4049</v>
      </c>
    </row>
    <row r="1190" spans="1:11" ht="30" x14ac:dyDescent="0.25">
      <c r="A1190" s="3" t="s">
        <v>2925</v>
      </c>
      <c r="B1190" s="5" t="s">
        <v>3124</v>
      </c>
      <c r="C1190" s="5"/>
      <c r="D1190" s="24"/>
      <c r="E1190" s="40" t="s">
        <v>1058</v>
      </c>
      <c r="F1190" s="38">
        <v>493056</v>
      </c>
      <c r="G1190" s="23" t="s">
        <v>2632</v>
      </c>
      <c r="H1190" s="51">
        <v>43750</v>
      </c>
      <c r="I1190" s="23" t="s">
        <v>3637</v>
      </c>
      <c r="J1190" s="8" t="s">
        <v>4051</v>
      </c>
      <c r="K1190" s="30" t="s">
        <v>4050</v>
      </c>
    </row>
    <row r="1191" spans="1:11" x14ac:dyDescent="0.25">
      <c r="A1191" s="5" t="s">
        <v>2925</v>
      </c>
      <c r="B1191" s="5" t="s">
        <v>3125</v>
      </c>
      <c r="C1191" s="5"/>
      <c r="D1191" s="24"/>
      <c r="E1191" s="6" t="s">
        <v>19</v>
      </c>
      <c r="F1191" s="38">
        <v>17579</v>
      </c>
      <c r="G1191" s="23" t="s">
        <v>3410</v>
      </c>
      <c r="H1191" s="51">
        <v>43750</v>
      </c>
      <c r="I1191" s="23" t="s">
        <v>3638</v>
      </c>
      <c r="J1191" s="5"/>
      <c r="K1191" s="26"/>
    </row>
    <row r="1192" spans="1:11" ht="30" x14ac:dyDescent="0.25">
      <c r="A1192" s="3" t="s">
        <v>2925</v>
      </c>
      <c r="B1192" s="5" t="s">
        <v>3126</v>
      </c>
      <c r="C1192" s="5"/>
      <c r="D1192" s="24"/>
      <c r="E1192" s="4" t="s">
        <v>1058</v>
      </c>
      <c r="F1192" s="38">
        <v>584941</v>
      </c>
      <c r="G1192" s="23" t="s">
        <v>2632</v>
      </c>
      <c r="H1192" s="51">
        <v>43750</v>
      </c>
      <c r="I1192" s="23" t="s">
        <v>3639</v>
      </c>
      <c r="J1192" s="5"/>
      <c r="K1192" s="30" t="s">
        <v>4052</v>
      </c>
    </row>
    <row r="1193" spans="1:11" ht="30" x14ac:dyDescent="0.25">
      <c r="A1193" s="3" t="s">
        <v>2925</v>
      </c>
      <c r="B1193" s="5" t="s">
        <v>3127</v>
      </c>
      <c r="C1193" s="5"/>
      <c r="D1193" s="24"/>
      <c r="E1193" s="4" t="s">
        <v>1058</v>
      </c>
      <c r="F1193" s="38">
        <v>591372</v>
      </c>
      <c r="G1193" s="23" t="s">
        <v>2632</v>
      </c>
      <c r="H1193" s="51">
        <v>43750</v>
      </c>
      <c r="I1193" s="23" t="s">
        <v>3640</v>
      </c>
      <c r="J1193" s="5"/>
      <c r="K1193" s="30" t="s">
        <v>4053</v>
      </c>
    </row>
    <row r="1194" spans="1:11" ht="30" x14ac:dyDescent="0.25">
      <c r="A1194" s="3" t="s">
        <v>2925</v>
      </c>
      <c r="B1194" s="5" t="s">
        <v>3128</v>
      </c>
      <c r="C1194" s="5"/>
      <c r="D1194" s="24"/>
      <c r="E1194" s="4" t="s">
        <v>1058</v>
      </c>
      <c r="F1194" s="38">
        <v>257716</v>
      </c>
      <c r="G1194" s="23" t="s">
        <v>2632</v>
      </c>
      <c r="H1194" s="51">
        <v>43750</v>
      </c>
      <c r="I1194" s="23" t="s">
        <v>3641</v>
      </c>
      <c r="J1194" s="5"/>
      <c r="K1194" s="30" t="s">
        <v>4054</v>
      </c>
    </row>
    <row r="1195" spans="1:11" ht="30" x14ac:dyDescent="0.25">
      <c r="A1195" s="3" t="s">
        <v>2925</v>
      </c>
      <c r="B1195" s="5" t="s">
        <v>3129</v>
      </c>
      <c r="C1195" s="5"/>
      <c r="D1195" s="24"/>
      <c r="E1195" s="4" t="s">
        <v>1058</v>
      </c>
      <c r="F1195" s="38">
        <v>676100</v>
      </c>
      <c r="G1195" s="23" t="s">
        <v>2632</v>
      </c>
      <c r="H1195" s="51">
        <v>43750</v>
      </c>
      <c r="I1195" s="23" t="s">
        <v>3642</v>
      </c>
      <c r="J1195" s="5"/>
      <c r="K1195" s="30" t="s">
        <v>4055</v>
      </c>
    </row>
    <row r="1196" spans="1:11" x14ac:dyDescent="0.25">
      <c r="A1196" s="3" t="s">
        <v>2925</v>
      </c>
      <c r="B1196" s="5" t="s">
        <v>3130</v>
      </c>
      <c r="C1196" s="5"/>
      <c r="D1196" s="24"/>
      <c r="E1196" s="6" t="s">
        <v>19</v>
      </c>
      <c r="F1196" s="38" t="s">
        <v>12</v>
      </c>
      <c r="G1196" s="23" t="s">
        <v>3410</v>
      </c>
      <c r="H1196" s="51">
        <v>43750</v>
      </c>
      <c r="I1196" s="23" t="s">
        <v>3643</v>
      </c>
      <c r="J1196" s="5"/>
      <c r="K1196" s="26"/>
    </row>
    <row r="1197" spans="1:11" x14ac:dyDescent="0.25">
      <c r="A1197" s="5" t="s">
        <v>2925</v>
      </c>
      <c r="B1197" s="5" t="s">
        <v>3131</v>
      </c>
      <c r="C1197" s="5"/>
      <c r="D1197" s="24"/>
      <c r="E1197" s="6" t="s">
        <v>19</v>
      </c>
      <c r="F1197" s="38">
        <v>522643</v>
      </c>
      <c r="G1197" s="23" t="s">
        <v>3410</v>
      </c>
      <c r="H1197" s="51">
        <v>43750</v>
      </c>
      <c r="I1197" s="23" t="s">
        <v>3644</v>
      </c>
      <c r="J1197" s="5"/>
      <c r="K1197" s="26"/>
    </row>
    <row r="1198" spans="1:11" ht="30" x14ac:dyDescent="0.25">
      <c r="A1198" s="3" t="s">
        <v>2925</v>
      </c>
      <c r="B1198" s="5" t="s">
        <v>3132</v>
      </c>
      <c r="C1198" s="5"/>
      <c r="D1198" s="24"/>
      <c r="E1198" s="4" t="s">
        <v>1058</v>
      </c>
      <c r="F1198" s="38" t="s">
        <v>12</v>
      </c>
      <c r="G1198" s="23" t="s">
        <v>2632</v>
      </c>
      <c r="H1198" s="51">
        <v>43750</v>
      </c>
      <c r="I1198" s="23" t="s">
        <v>3645</v>
      </c>
      <c r="J1198" s="8" t="s">
        <v>4056</v>
      </c>
      <c r="K1198" s="30" t="s">
        <v>4057</v>
      </c>
    </row>
    <row r="1199" spans="1:11" x14ac:dyDescent="0.25">
      <c r="A1199" s="3" t="s">
        <v>2925</v>
      </c>
      <c r="B1199" s="5" t="s">
        <v>3133</v>
      </c>
      <c r="C1199" s="5"/>
      <c r="D1199" s="24"/>
      <c r="E1199" s="6" t="s">
        <v>19</v>
      </c>
      <c r="F1199" s="38" t="s">
        <v>12</v>
      </c>
      <c r="G1199" s="23" t="s">
        <v>3410</v>
      </c>
      <c r="H1199" s="51">
        <v>43750</v>
      </c>
      <c r="I1199" s="23" t="s">
        <v>3646</v>
      </c>
      <c r="J1199" s="5"/>
      <c r="K1199" s="26"/>
    </row>
    <row r="1200" spans="1:11" x14ac:dyDescent="0.25">
      <c r="A1200" s="3" t="s">
        <v>2925</v>
      </c>
      <c r="B1200" s="5" t="s">
        <v>3134</v>
      </c>
      <c r="C1200" s="5"/>
      <c r="D1200" s="24"/>
      <c r="E1200" s="6" t="s">
        <v>19</v>
      </c>
      <c r="F1200" s="38" t="s">
        <v>12</v>
      </c>
      <c r="G1200" s="23" t="s">
        <v>3410</v>
      </c>
      <c r="H1200" s="51">
        <v>43750</v>
      </c>
      <c r="I1200" s="23" t="s">
        <v>3647</v>
      </c>
      <c r="J1200" s="5"/>
      <c r="K1200" s="5"/>
    </row>
    <row r="1201" spans="1:11" ht="30" x14ac:dyDescent="0.25">
      <c r="A1201" s="3" t="s">
        <v>2925</v>
      </c>
      <c r="B1201" s="5" t="s">
        <v>3135</v>
      </c>
      <c r="C1201" s="5"/>
      <c r="D1201" s="24"/>
      <c r="E1201" s="40" t="s">
        <v>1056</v>
      </c>
      <c r="F1201" s="38" t="s">
        <v>12</v>
      </c>
      <c r="G1201" s="23" t="s">
        <v>2670</v>
      </c>
      <c r="H1201" s="51">
        <v>43750</v>
      </c>
      <c r="I1201" s="23" t="s">
        <v>3648</v>
      </c>
      <c r="J1201" s="5"/>
      <c r="K1201" s="30" t="s">
        <v>4058</v>
      </c>
    </row>
    <row r="1202" spans="1:11" x14ac:dyDescent="0.25">
      <c r="A1202" s="5" t="s">
        <v>2925</v>
      </c>
      <c r="B1202" s="5" t="s">
        <v>3136</v>
      </c>
      <c r="C1202" s="5"/>
      <c r="D1202" s="24"/>
      <c r="E1202" s="6" t="s">
        <v>19</v>
      </c>
      <c r="F1202" s="38">
        <v>733541</v>
      </c>
      <c r="G1202" s="23" t="s">
        <v>3410</v>
      </c>
      <c r="H1202" s="51">
        <v>43750</v>
      </c>
      <c r="I1202" s="23" t="s">
        <v>3653</v>
      </c>
      <c r="J1202" s="5"/>
      <c r="K1202" s="26"/>
    </row>
    <row r="1203" spans="1:11" ht="30" x14ac:dyDescent="0.25">
      <c r="A1203" s="3" t="s">
        <v>2925</v>
      </c>
      <c r="B1203" s="5" t="s">
        <v>3137</v>
      </c>
      <c r="C1203" s="5"/>
      <c r="D1203" s="24"/>
      <c r="E1203" s="4" t="s">
        <v>1058</v>
      </c>
      <c r="F1203" s="38" t="s">
        <v>12</v>
      </c>
      <c r="G1203" s="23" t="s">
        <v>2632</v>
      </c>
      <c r="H1203" s="51">
        <v>43750</v>
      </c>
      <c r="I1203" s="23" t="s">
        <v>3654</v>
      </c>
      <c r="J1203" s="5"/>
      <c r="K1203" s="30" t="s">
        <v>4059</v>
      </c>
    </row>
    <row r="1204" spans="1:11" x14ac:dyDescent="0.25">
      <c r="A1204" s="3" t="s">
        <v>2925</v>
      </c>
      <c r="B1204" s="5" t="s">
        <v>3138</v>
      </c>
      <c r="C1204" s="5"/>
      <c r="D1204" s="24"/>
      <c r="E1204" s="6" t="s">
        <v>19</v>
      </c>
      <c r="F1204" s="38" t="s">
        <v>12</v>
      </c>
      <c r="G1204" s="23" t="s">
        <v>3410</v>
      </c>
      <c r="H1204" s="51">
        <v>43750</v>
      </c>
      <c r="I1204" s="23" t="s">
        <v>3655</v>
      </c>
      <c r="J1204" s="5"/>
      <c r="K1204" s="26"/>
    </row>
    <row r="1205" spans="1:11" x14ac:dyDescent="0.25">
      <c r="A1205" s="3" t="s">
        <v>2925</v>
      </c>
      <c r="B1205" s="5" t="s">
        <v>3139</v>
      </c>
      <c r="C1205" s="5"/>
      <c r="D1205" s="24"/>
      <c r="E1205" s="6" t="s">
        <v>19</v>
      </c>
      <c r="F1205" s="38" t="s">
        <v>12</v>
      </c>
      <c r="G1205" s="23" t="s">
        <v>3410</v>
      </c>
      <c r="H1205" s="51">
        <v>43750</v>
      </c>
      <c r="I1205" s="23" t="s">
        <v>3656</v>
      </c>
      <c r="J1205" s="5"/>
      <c r="K1205" s="26"/>
    </row>
    <row r="1206" spans="1:11" ht="30" x14ac:dyDescent="0.25">
      <c r="A1206" s="3" t="s">
        <v>2925</v>
      </c>
      <c r="B1206" s="5" t="s">
        <v>3140</v>
      </c>
      <c r="C1206" s="5"/>
      <c r="D1206" s="24"/>
      <c r="E1206" s="40" t="s">
        <v>1058</v>
      </c>
      <c r="F1206" s="38">
        <v>522301</v>
      </c>
      <c r="G1206" s="23" t="s">
        <v>2632</v>
      </c>
      <c r="H1206" s="51">
        <v>43750</v>
      </c>
      <c r="I1206" s="23" t="s">
        <v>3657</v>
      </c>
      <c r="J1206" s="8" t="s">
        <v>4061</v>
      </c>
      <c r="K1206" s="30" t="s">
        <v>4060</v>
      </c>
    </row>
    <row r="1207" spans="1:11" ht="30" x14ac:dyDescent="0.25">
      <c r="A1207" s="3" t="s">
        <v>2925</v>
      </c>
      <c r="B1207" s="5" t="s">
        <v>3141</v>
      </c>
      <c r="C1207" s="5"/>
      <c r="D1207" s="24"/>
      <c r="E1207" s="4" t="s">
        <v>1058</v>
      </c>
      <c r="F1207" s="38" t="s">
        <v>12</v>
      </c>
      <c r="G1207" s="23" t="s">
        <v>2632</v>
      </c>
      <c r="H1207" s="51">
        <v>43750</v>
      </c>
      <c r="I1207" s="23" t="s">
        <v>3658</v>
      </c>
      <c r="J1207" s="8" t="s">
        <v>4063</v>
      </c>
      <c r="K1207" s="30" t="s">
        <v>4062</v>
      </c>
    </row>
    <row r="1208" spans="1:11" x14ac:dyDescent="0.25">
      <c r="A1208" s="3" t="s">
        <v>2925</v>
      </c>
      <c r="B1208" s="5" t="s">
        <v>3142</v>
      </c>
      <c r="C1208" s="5"/>
      <c r="D1208" s="24"/>
      <c r="E1208" s="6" t="s">
        <v>19</v>
      </c>
      <c r="F1208" s="38" t="s">
        <v>12</v>
      </c>
      <c r="G1208" s="23" t="s">
        <v>3410</v>
      </c>
      <c r="H1208" s="51">
        <v>43750</v>
      </c>
      <c r="I1208" s="23" t="s">
        <v>3659</v>
      </c>
      <c r="J1208" s="5"/>
      <c r="K1208" s="26"/>
    </row>
    <row r="1209" spans="1:11" ht="30" x14ac:dyDescent="0.25">
      <c r="A1209" s="3" t="s">
        <v>2925</v>
      </c>
      <c r="B1209" s="5" t="s">
        <v>3143</v>
      </c>
      <c r="C1209" s="5"/>
      <c r="D1209" s="24"/>
      <c r="E1209" s="40" t="s">
        <v>1058</v>
      </c>
      <c r="F1209" s="38" t="s">
        <v>12</v>
      </c>
      <c r="G1209" s="23" t="s">
        <v>2632</v>
      </c>
      <c r="H1209" s="51">
        <v>43750</v>
      </c>
      <c r="I1209" s="23" t="s">
        <v>3660</v>
      </c>
      <c r="J1209" s="5"/>
      <c r="K1209" s="30" t="s">
        <v>4064</v>
      </c>
    </row>
    <row r="1210" spans="1:11" x14ac:dyDescent="0.25">
      <c r="A1210" s="3" t="s">
        <v>2925</v>
      </c>
      <c r="B1210" s="5" t="s">
        <v>3144</v>
      </c>
      <c r="C1210" s="5"/>
      <c r="D1210" s="24"/>
      <c r="E1210" s="54" t="s">
        <v>19</v>
      </c>
      <c r="F1210" s="38" t="s">
        <v>12</v>
      </c>
      <c r="G1210" s="23" t="s">
        <v>3410</v>
      </c>
      <c r="H1210" s="51">
        <v>43750</v>
      </c>
      <c r="I1210" s="23" t="s">
        <v>3661</v>
      </c>
      <c r="J1210" s="5"/>
      <c r="K1210" s="26"/>
    </row>
    <row r="1211" spans="1:11" ht="30" x14ac:dyDescent="0.25">
      <c r="A1211" s="3" t="s">
        <v>2925</v>
      </c>
      <c r="B1211" s="5" t="s">
        <v>3145</v>
      </c>
      <c r="C1211" s="5"/>
      <c r="D1211" s="24"/>
      <c r="E1211" s="40" t="s">
        <v>1056</v>
      </c>
      <c r="F1211" s="38">
        <v>381809</v>
      </c>
      <c r="G1211" s="23" t="s">
        <v>2670</v>
      </c>
      <c r="H1211" s="51">
        <v>43750</v>
      </c>
      <c r="I1211" s="23" t="s">
        <v>3662</v>
      </c>
      <c r="J1211" s="5"/>
      <c r="K1211" s="30" t="s">
        <v>4065</v>
      </c>
    </row>
    <row r="1212" spans="1:11" ht="30" x14ac:dyDescent="0.25">
      <c r="A1212" s="3" t="s">
        <v>2925</v>
      </c>
      <c r="B1212" s="5" t="s">
        <v>3146</v>
      </c>
      <c r="C1212" s="5"/>
      <c r="D1212" s="24"/>
      <c r="E1212" s="4" t="s">
        <v>1058</v>
      </c>
      <c r="F1212" s="38" t="s">
        <v>12</v>
      </c>
      <c r="G1212" s="23" t="s">
        <v>2632</v>
      </c>
      <c r="H1212" s="51">
        <v>43750</v>
      </c>
      <c r="I1212" s="23" t="s">
        <v>3663</v>
      </c>
      <c r="J1212" s="8" t="s">
        <v>4067</v>
      </c>
      <c r="K1212" s="30" t="s">
        <v>4066</v>
      </c>
    </row>
    <row r="1213" spans="1:11" x14ac:dyDescent="0.25">
      <c r="A1213" s="3" t="s">
        <v>2925</v>
      </c>
      <c r="B1213" s="5" t="s">
        <v>3147</v>
      </c>
      <c r="C1213" s="5"/>
      <c r="D1213" s="24"/>
      <c r="E1213" s="6" t="s">
        <v>19</v>
      </c>
      <c r="F1213" s="38" t="s">
        <v>12</v>
      </c>
      <c r="G1213" s="23" t="s">
        <v>3410</v>
      </c>
      <c r="H1213" s="51">
        <v>43750</v>
      </c>
      <c r="I1213" s="23" t="s">
        <v>3664</v>
      </c>
      <c r="J1213" s="5"/>
      <c r="K1213" s="26"/>
    </row>
    <row r="1214" spans="1:11" ht="30" x14ac:dyDescent="0.25">
      <c r="A1214" s="3" t="s">
        <v>2925</v>
      </c>
      <c r="B1214" s="5" t="s">
        <v>3148</v>
      </c>
      <c r="C1214" s="5"/>
      <c r="D1214" s="24"/>
      <c r="E1214" s="4" t="s">
        <v>1058</v>
      </c>
      <c r="F1214" s="38" t="s">
        <v>12</v>
      </c>
      <c r="G1214" s="23" t="s">
        <v>2632</v>
      </c>
      <c r="H1214" s="51">
        <v>43750</v>
      </c>
      <c r="I1214" s="23" t="s">
        <v>3665</v>
      </c>
      <c r="J1214" s="5"/>
      <c r="K1214" s="30" t="s">
        <v>4068</v>
      </c>
    </row>
    <row r="1215" spans="1:11" ht="30" x14ac:dyDescent="0.25">
      <c r="A1215" s="3" t="s">
        <v>2925</v>
      </c>
      <c r="B1215" s="5" t="s">
        <v>3149</v>
      </c>
      <c r="C1215" s="5"/>
      <c r="D1215" s="24"/>
      <c r="E1215" s="4" t="s">
        <v>1058</v>
      </c>
      <c r="F1215" s="38" t="s">
        <v>12</v>
      </c>
      <c r="G1215" s="23" t="s">
        <v>2632</v>
      </c>
      <c r="H1215" s="51">
        <v>43750</v>
      </c>
      <c r="I1215" s="23" t="s">
        <v>3666</v>
      </c>
      <c r="J1215" s="5"/>
      <c r="K1215" s="30" t="s">
        <v>4069</v>
      </c>
    </row>
    <row r="1216" spans="1:11" ht="30" x14ac:dyDescent="0.25">
      <c r="A1216" s="3" t="s">
        <v>3150</v>
      </c>
      <c r="B1216" s="5" t="s">
        <v>3151</v>
      </c>
      <c r="C1216" s="5"/>
      <c r="D1216" s="24"/>
      <c r="E1216" s="40" t="s">
        <v>1058</v>
      </c>
      <c r="F1216" s="38" t="s">
        <v>12</v>
      </c>
      <c r="G1216" s="23" t="s">
        <v>2632</v>
      </c>
      <c r="H1216" s="51">
        <v>43750</v>
      </c>
      <c r="I1216" s="23" t="s">
        <v>3667</v>
      </c>
      <c r="J1216" s="5"/>
      <c r="K1216" s="30" t="s">
        <v>4075</v>
      </c>
    </row>
    <row r="1217" spans="1:11" ht="30" x14ac:dyDescent="0.25">
      <c r="A1217" s="3" t="s">
        <v>3150</v>
      </c>
      <c r="B1217" s="5" t="s">
        <v>3152</v>
      </c>
      <c r="C1217" s="5"/>
      <c r="D1217" s="24"/>
      <c r="E1217" s="4" t="s">
        <v>1058</v>
      </c>
      <c r="F1217" s="38" t="s">
        <v>12</v>
      </c>
      <c r="G1217" s="23" t="s">
        <v>2632</v>
      </c>
      <c r="H1217" s="51">
        <v>43750</v>
      </c>
      <c r="I1217" s="23" t="s">
        <v>3668</v>
      </c>
      <c r="J1217" s="5"/>
      <c r="K1217" s="30" t="s">
        <v>4070</v>
      </c>
    </row>
    <row r="1218" spans="1:11" ht="30" x14ac:dyDescent="0.25">
      <c r="A1218" s="3" t="s">
        <v>3150</v>
      </c>
      <c r="B1218" s="5" t="s">
        <v>3153</v>
      </c>
      <c r="C1218" s="5"/>
      <c r="D1218" s="24"/>
      <c r="E1218" s="40" t="s">
        <v>1058</v>
      </c>
      <c r="F1218" s="38" t="s">
        <v>12</v>
      </c>
      <c r="G1218" s="23" t="s">
        <v>2632</v>
      </c>
      <c r="H1218" s="51">
        <v>43750</v>
      </c>
      <c r="I1218" s="23" t="s">
        <v>3669</v>
      </c>
      <c r="J1218" s="5"/>
      <c r="K1218" s="30" t="s">
        <v>4076</v>
      </c>
    </row>
    <row r="1219" spans="1:11" x14ac:dyDescent="0.25">
      <c r="A1219" s="3" t="s">
        <v>3150</v>
      </c>
      <c r="B1219" s="5" t="s">
        <v>3154</v>
      </c>
      <c r="C1219" s="5"/>
      <c r="D1219" s="24"/>
      <c r="E1219" s="54" t="s">
        <v>19</v>
      </c>
      <c r="F1219" s="38" t="s">
        <v>12</v>
      </c>
      <c r="G1219" s="23" t="s">
        <v>3410</v>
      </c>
      <c r="H1219" s="51">
        <v>43750</v>
      </c>
      <c r="I1219" s="23" t="s">
        <v>1433</v>
      </c>
      <c r="J1219" s="5"/>
      <c r="K1219" s="26"/>
    </row>
    <row r="1220" spans="1:11" ht="30" x14ac:dyDescent="0.25">
      <c r="A1220" s="3" t="s">
        <v>3150</v>
      </c>
      <c r="B1220" s="5" t="s">
        <v>3155</v>
      </c>
      <c r="C1220" s="5"/>
      <c r="D1220" s="24"/>
      <c r="E1220" s="40" t="s">
        <v>1058</v>
      </c>
      <c r="F1220" s="38" t="s">
        <v>12</v>
      </c>
      <c r="G1220" s="23" t="s">
        <v>2632</v>
      </c>
      <c r="H1220" s="51">
        <v>43750</v>
      </c>
      <c r="I1220" s="23" t="s">
        <v>3670</v>
      </c>
      <c r="J1220" s="5"/>
      <c r="K1220" s="30" t="s">
        <v>4077</v>
      </c>
    </row>
    <row r="1221" spans="1:11" ht="30" x14ac:dyDescent="0.25">
      <c r="A1221" s="3" t="s">
        <v>3150</v>
      </c>
      <c r="B1221" s="5" t="s">
        <v>3156</v>
      </c>
      <c r="C1221" s="5"/>
      <c r="D1221" s="24"/>
      <c r="E1221" s="4" t="s">
        <v>1058</v>
      </c>
      <c r="F1221" s="38" t="s">
        <v>12</v>
      </c>
      <c r="G1221" s="23" t="s">
        <v>2632</v>
      </c>
      <c r="H1221" s="51">
        <v>43750</v>
      </c>
      <c r="I1221" s="23" t="s">
        <v>3671</v>
      </c>
      <c r="J1221" s="5"/>
      <c r="K1221" s="30" t="s">
        <v>4078</v>
      </c>
    </row>
    <row r="1222" spans="1:11" ht="30" x14ac:dyDescent="0.25">
      <c r="A1222" s="3" t="s">
        <v>3150</v>
      </c>
      <c r="B1222" s="5" t="s">
        <v>3157</v>
      </c>
      <c r="C1222" s="5"/>
      <c r="D1222" s="24"/>
      <c r="E1222" s="4" t="s">
        <v>1058</v>
      </c>
      <c r="F1222" s="38" t="s">
        <v>12</v>
      </c>
      <c r="G1222" s="23" t="s">
        <v>2632</v>
      </c>
      <c r="H1222" s="51">
        <v>43750</v>
      </c>
      <c r="I1222" s="23" t="s">
        <v>3672</v>
      </c>
      <c r="J1222" s="5"/>
      <c r="K1222" s="30" t="s">
        <v>4081</v>
      </c>
    </row>
    <row r="1223" spans="1:11" x14ac:dyDescent="0.25">
      <c r="A1223" s="3" t="s">
        <v>3150</v>
      </c>
      <c r="B1223" s="5" t="s">
        <v>3158</v>
      </c>
      <c r="C1223" s="5"/>
      <c r="D1223" s="24"/>
      <c r="E1223" s="6" t="s">
        <v>19</v>
      </c>
      <c r="F1223" s="38" t="s">
        <v>12</v>
      </c>
      <c r="G1223" s="23" t="s">
        <v>3410</v>
      </c>
      <c r="H1223" s="51">
        <v>43750</v>
      </c>
      <c r="I1223" s="23" t="s">
        <v>3683</v>
      </c>
      <c r="J1223" s="5"/>
      <c r="K1223" s="26"/>
    </row>
    <row r="1224" spans="1:11" x14ac:dyDescent="0.25">
      <c r="A1224" s="3" t="s">
        <v>3150</v>
      </c>
      <c r="B1224" s="5" t="s">
        <v>3159</v>
      </c>
      <c r="C1224" s="5"/>
      <c r="D1224" s="24"/>
      <c r="E1224" s="6" t="s">
        <v>19</v>
      </c>
      <c r="F1224" s="38" t="s">
        <v>12</v>
      </c>
      <c r="G1224" s="23" t="s">
        <v>3410</v>
      </c>
      <c r="H1224" s="51">
        <v>43750</v>
      </c>
      <c r="I1224" s="23" t="s">
        <v>3684</v>
      </c>
      <c r="J1224" s="5"/>
      <c r="K1224" s="26"/>
    </row>
    <row r="1225" spans="1:11" ht="30" x14ac:dyDescent="0.25">
      <c r="A1225" s="3" t="s">
        <v>3150</v>
      </c>
      <c r="B1225" s="5" t="s">
        <v>3160</v>
      </c>
      <c r="C1225" s="5"/>
      <c r="D1225" s="24"/>
      <c r="E1225" s="4" t="s">
        <v>1058</v>
      </c>
      <c r="F1225" s="38" t="s">
        <v>12</v>
      </c>
      <c r="G1225" s="23" t="s">
        <v>2632</v>
      </c>
      <c r="H1225" s="51">
        <v>43750</v>
      </c>
      <c r="I1225" s="23" t="s">
        <v>3685</v>
      </c>
      <c r="J1225" s="5"/>
      <c r="K1225" s="30" t="s">
        <v>4082</v>
      </c>
    </row>
    <row r="1226" spans="1:11" ht="30" x14ac:dyDescent="0.25">
      <c r="A1226" s="3" t="s">
        <v>3150</v>
      </c>
      <c r="B1226" s="5" t="s">
        <v>3161</v>
      </c>
      <c r="C1226" s="5"/>
      <c r="D1226" s="24"/>
      <c r="E1226" s="40" t="s">
        <v>1058</v>
      </c>
      <c r="F1226" s="38" t="s">
        <v>12</v>
      </c>
      <c r="G1226" s="23" t="s">
        <v>2632</v>
      </c>
      <c r="H1226" s="51">
        <v>43750</v>
      </c>
      <c r="I1226" s="23" t="s">
        <v>1434</v>
      </c>
      <c r="J1226" s="5"/>
      <c r="K1226" s="30" t="s">
        <v>4084</v>
      </c>
    </row>
    <row r="1227" spans="1:11" ht="30" x14ac:dyDescent="0.25">
      <c r="A1227" s="3" t="s">
        <v>3150</v>
      </c>
      <c r="B1227" s="5" t="s">
        <v>3162</v>
      </c>
      <c r="C1227" s="5"/>
      <c r="D1227" s="24"/>
      <c r="E1227" s="4" t="s">
        <v>1058</v>
      </c>
      <c r="F1227" s="38" t="s">
        <v>12</v>
      </c>
      <c r="G1227" s="23" t="s">
        <v>2632</v>
      </c>
      <c r="H1227" s="51">
        <v>43750</v>
      </c>
      <c r="I1227" s="23" t="s">
        <v>3686</v>
      </c>
      <c r="J1227" s="5"/>
      <c r="K1227" s="30" t="s">
        <v>4085</v>
      </c>
    </row>
    <row r="1228" spans="1:11" x14ac:dyDescent="0.25">
      <c r="A1228" s="3" t="s">
        <v>3150</v>
      </c>
      <c r="B1228" s="5" t="s">
        <v>3163</v>
      </c>
      <c r="C1228" s="5"/>
      <c r="D1228" s="24"/>
      <c r="E1228" s="6" t="s">
        <v>19</v>
      </c>
      <c r="F1228" s="38" t="s">
        <v>12</v>
      </c>
      <c r="G1228" s="23" t="s">
        <v>3410</v>
      </c>
      <c r="H1228" s="51">
        <v>43750</v>
      </c>
      <c r="I1228" s="23" t="s">
        <v>3687</v>
      </c>
      <c r="J1228" s="5"/>
      <c r="K1228" s="26"/>
    </row>
    <row r="1229" spans="1:11" ht="30" x14ac:dyDescent="0.25">
      <c r="A1229" s="3" t="s">
        <v>3150</v>
      </c>
      <c r="B1229" s="5" t="s">
        <v>3164</v>
      </c>
      <c r="C1229" s="5"/>
      <c r="D1229" s="24"/>
      <c r="E1229" s="41" t="s">
        <v>44</v>
      </c>
      <c r="F1229" s="38" t="s">
        <v>12</v>
      </c>
      <c r="G1229" s="23" t="s">
        <v>1712</v>
      </c>
      <c r="H1229" s="51">
        <v>43750</v>
      </c>
      <c r="I1229" s="23" t="s">
        <v>3688</v>
      </c>
      <c r="J1229" s="5"/>
      <c r="K1229" s="30" t="s">
        <v>4087</v>
      </c>
    </row>
    <row r="1230" spans="1:11" x14ac:dyDescent="0.25">
      <c r="A1230" s="3" t="s">
        <v>3150</v>
      </c>
      <c r="B1230" s="5" t="s">
        <v>3165</v>
      </c>
      <c r="C1230" s="5"/>
      <c r="D1230" s="24"/>
      <c r="E1230" s="6" t="s">
        <v>19</v>
      </c>
      <c r="F1230" s="38" t="s">
        <v>12</v>
      </c>
      <c r="G1230" s="23" t="s">
        <v>3410</v>
      </c>
      <c r="H1230" s="51">
        <v>43750</v>
      </c>
      <c r="I1230" s="23" t="s">
        <v>3689</v>
      </c>
      <c r="J1230" s="5"/>
      <c r="K1230" s="26"/>
    </row>
    <row r="1231" spans="1:11" ht="30" x14ac:dyDescent="0.25">
      <c r="A1231" s="3" t="s">
        <v>3150</v>
      </c>
      <c r="B1231" s="5" t="s">
        <v>3166</v>
      </c>
      <c r="C1231" s="5"/>
      <c r="D1231" s="24"/>
      <c r="E1231" s="40" t="s">
        <v>1056</v>
      </c>
      <c r="F1231" s="38" t="s">
        <v>12</v>
      </c>
      <c r="G1231" s="23" t="s">
        <v>2670</v>
      </c>
      <c r="H1231" s="51">
        <v>43750</v>
      </c>
      <c r="I1231" s="23" t="s">
        <v>3690</v>
      </c>
      <c r="J1231" s="8" t="s">
        <v>4089</v>
      </c>
      <c r="K1231" s="30" t="s">
        <v>4088</v>
      </c>
    </row>
    <row r="1232" spans="1:11" ht="30" x14ac:dyDescent="0.25">
      <c r="A1232" s="3" t="s">
        <v>3150</v>
      </c>
      <c r="B1232" s="5" t="s">
        <v>3167</v>
      </c>
      <c r="C1232" s="5"/>
      <c r="D1232" s="24"/>
      <c r="E1232" s="40" t="s">
        <v>1056</v>
      </c>
      <c r="F1232" s="38" t="s">
        <v>12</v>
      </c>
      <c r="G1232" s="23" t="s">
        <v>2670</v>
      </c>
      <c r="H1232" s="51">
        <v>43750</v>
      </c>
      <c r="I1232" s="23" t="s">
        <v>3691</v>
      </c>
      <c r="J1232" s="8" t="s">
        <v>4089</v>
      </c>
      <c r="K1232" s="30" t="s">
        <v>4090</v>
      </c>
    </row>
    <row r="1233" spans="1:11" ht="30" x14ac:dyDescent="0.25">
      <c r="A1233" s="3" t="s">
        <v>3150</v>
      </c>
      <c r="B1233" s="5" t="s">
        <v>3168</v>
      </c>
      <c r="C1233" s="5"/>
      <c r="D1233" s="24"/>
      <c r="E1233" s="4" t="s">
        <v>1058</v>
      </c>
      <c r="F1233" s="38" t="s">
        <v>12</v>
      </c>
      <c r="G1233" s="23" t="s">
        <v>2632</v>
      </c>
      <c r="H1233" s="51">
        <v>43750</v>
      </c>
      <c r="I1233" s="23" t="s">
        <v>3692</v>
      </c>
      <c r="J1233" s="5"/>
      <c r="K1233" s="30" t="s">
        <v>4091</v>
      </c>
    </row>
    <row r="1234" spans="1:11" x14ac:dyDescent="0.25">
      <c r="A1234" s="3" t="s">
        <v>3150</v>
      </c>
      <c r="B1234" s="5" t="s">
        <v>3169</v>
      </c>
      <c r="C1234" s="5"/>
      <c r="D1234" s="24"/>
      <c r="E1234" s="6" t="s">
        <v>19</v>
      </c>
      <c r="F1234" s="38" t="s">
        <v>12</v>
      </c>
      <c r="G1234" s="23" t="s">
        <v>3410</v>
      </c>
      <c r="H1234" s="51">
        <v>43750</v>
      </c>
      <c r="I1234" s="23" t="s">
        <v>3693</v>
      </c>
      <c r="J1234" s="5"/>
      <c r="K1234" s="26"/>
    </row>
    <row r="1235" spans="1:11" ht="30" x14ac:dyDescent="0.25">
      <c r="A1235" s="3" t="s">
        <v>3150</v>
      </c>
      <c r="B1235" s="5" t="s">
        <v>3170</v>
      </c>
      <c r="C1235" s="5"/>
      <c r="D1235" s="24"/>
      <c r="E1235" s="4" t="s">
        <v>1058</v>
      </c>
      <c r="F1235" s="38" t="s">
        <v>12</v>
      </c>
      <c r="G1235" s="23" t="s">
        <v>2632</v>
      </c>
      <c r="H1235" s="51">
        <v>43750</v>
      </c>
      <c r="I1235" s="23" t="s">
        <v>3387</v>
      </c>
      <c r="J1235" s="5"/>
      <c r="K1235" s="30" t="s">
        <v>4092</v>
      </c>
    </row>
    <row r="1236" spans="1:11" ht="30" x14ac:dyDescent="0.25">
      <c r="A1236" s="3" t="s">
        <v>3150</v>
      </c>
      <c r="B1236" s="5" t="s">
        <v>3171</v>
      </c>
      <c r="C1236" s="5"/>
      <c r="D1236" s="24"/>
      <c r="E1236" s="40" t="s">
        <v>1058</v>
      </c>
      <c r="F1236" s="38" t="s">
        <v>12</v>
      </c>
      <c r="G1236" s="23" t="s">
        <v>2632</v>
      </c>
      <c r="H1236" s="51">
        <v>43750</v>
      </c>
      <c r="I1236" s="23" t="s">
        <v>3694</v>
      </c>
      <c r="J1236" s="5"/>
      <c r="K1236" s="30" t="s">
        <v>4093</v>
      </c>
    </row>
    <row r="1237" spans="1:11" ht="30" x14ac:dyDescent="0.25">
      <c r="A1237" s="3" t="s">
        <v>3150</v>
      </c>
      <c r="B1237" s="5" t="s">
        <v>3172</v>
      </c>
      <c r="C1237" s="5"/>
      <c r="D1237" s="24"/>
      <c r="E1237" s="4" t="s">
        <v>1058</v>
      </c>
      <c r="F1237" s="38" t="s">
        <v>12</v>
      </c>
      <c r="G1237" s="23" t="s">
        <v>2632</v>
      </c>
      <c r="H1237" s="51">
        <v>43750</v>
      </c>
      <c r="I1237" s="23" t="s">
        <v>1277</v>
      </c>
      <c r="J1237" s="5"/>
      <c r="K1237" s="30" t="s">
        <v>4094</v>
      </c>
    </row>
    <row r="1238" spans="1:11" ht="30" x14ac:dyDescent="0.25">
      <c r="A1238" s="3" t="s">
        <v>3150</v>
      </c>
      <c r="B1238" s="5" t="s">
        <v>3173</v>
      </c>
      <c r="C1238" s="5"/>
      <c r="D1238" s="24"/>
      <c r="E1238" s="4" t="s">
        <v>1058</v>
      </c>
      <c r="F1238" s="38" t="s">
        <v>12</v>
      </c>
      <c r="G1238" s="23" t="s">
        <v>4230</v>
      </c>
      <c r="H1238" s="51">
        <v>43750</v>
      </c>
      <c r="I1238" s="23" t="s">
        <v>3695</v>
      </c>
      <c r="J1238" s="5"/>
      <c r="K1238" s="30" t="s">
        <v>4083</v>
      </c>
    </row>
    <row r="1239" spans="1:11" ht="30" x14ac:dyDescent="0.25">
      <c r="A1239" s="3" t="s">
        <v>3150</v>
      </c>
      <c r="B1239" s="5" t="s">
        <v>3174</v>
      </c>
      <c r="C1239" s="5"/>
      <c r="D1239" s="24"/>
      <c r="E1239" s="4" t="s">
        <v>1058</v>
      </c>
      <c r="F1239" s="38" t="s">
        <v>12</v>
      </c>
      <c r="G1239" s="23" t="s">
        <v>2632</v>
      </c>
      <c r="H1239" s="51">
        <v>43750</v>
      </c>
      <c r="I1239" s="23" t="s">
        <v>3696</v>
      </c>
      <c r="J1239" s="5"/>
      <c r="K1239" s="30" t="s">
        <v>4071</v>
      </c>
    </row>
    <row r="1240" spans="1:11" ht="30" x14ac:dyDescent="0.25">
      <c r="A1240" s="3" t="s">
        <v>3150</v>
      </c>
      <c r="B1240" s="5" t="s">
        <v>3175</v>
      </c>
      <c r="C1240" s="5"/>
      <c r="D1240" s="24"/>
      <c r="E1240" s="4" t="s">
        <v>1058</v>
      </c>
      <c r="F1240" s="38" t="s">
        <v>12</v>
      </c>
      <c r="G1240" s="23" t="s">
        <v>2632</v>
      </c>
      <c r="H1240" s="51">
        <v>43750</v>
      </c>
      <c r="I1240" s="23" t="s">
        <v>3697</v>
      </c>
      <c r="J1240" s="8" t="s">
        <v>4097</v>
      </c>
      <c r="K1240" s="30" t="s">
        <v>4072</v>
      </c>
    </row>
    <row r="1241" spans="1:11" x14ac:dyDescent="0.25">
      <c r="A1241" s="3" t="s">
        <v>3150</v>
      </c>
      <c r="B1241" s="5" t="s">
        <v>3176</v>
      </c>
      <c r="C1241" s="5"/>
      <c r="D1241" s="24"/>
      <c r="E1241" s="6" t="s">
        <v>19</v>
      </c>
      <c r="F1241" s="38" t="s">
        <v>12</v>
      </c>
      <c r="G1241" s="23" t="s">
        <v>3410</v>
      </c>
      <c r="H1241" s="51">
        <v>43750</v>
      </c>
      <c r="I1241" s="23" t="s">
        <v>3698</v>
      </c>
      <c r="J1241" s="5"/>
      <c r="K1241" s="26"/>
    </row>
    <row r="1242" spans="1:11" ht="30" x14ac:dyDescent="0.25">
      <c r="A1242" s="3" t="s">
        <v>3150</v>
      </c>
      <c r="B1242" s="5" t="s">
        <v>3177</v>
      </c>
      <c r="C1242" s="5"/>
      <c r="D1242" s="24"/>
      <c r="E1242" s="4" t="s">
        <v>1058</v>
      </c>
      <c r="F1242" s="38" t="s">
        <v>12</v>
      </c>
      <c r="G1242" s="23" t="s">
        <v>2632</v>
      </c>
      <c r="H1242" s="51">
        <v>43750</v>
      </c>
      <c r="I1242" s="23" t="s">
        <v>3699</v>
      </c>
      <c r="J1242" s="5"/>
      <c r="K1242" s="30" t="s">
        <v>4079</v>
      </c>
    </row>
    <row r="1243" spans="1:11" ht="30" x14ac:dyDescent="0.25">
      <c r="A1243" s="3" t="s">
        <v>3150</v>
      </c>
      <c r="B1243" s="5" t="s">
        <v>3178</v>
      </c>
      <c r="C1243" s="5"/>
      <c r="D1243" s="24"/>
      <c r="E1243" s="4" t="s">
        <v>1058</v>
      </c>
      <c r="F1243" s="38" t="s">
        <v>12</v>
      </c>
      <c r="G1243" s="23" t="s">
        <v>2632</v>
      </c>
      <c r="H1243" s="51">
        <v>43750</v>
      </c>
      <c r="I1243" s="23" t="s">
        <v>1315</v>
      </c>
      <c r="J1243" s="5"/>
      <c r="K1243" s="30" t="s">
        <v>4099</v>
      </c>
    </row>
    <row r="1244" spans="1:11" ht="30" x14ac:dyDescent="0.25">
      <c r="A1244" s="3" t="s">
        <v>3150</v>
      </c>
      <c r="B1244" s="5" t="s">
        <v>3179</v>
      </c>
      <c r="C1244" s="5"/>
      <c r="D1244" s="24"/>
      <c r="E1244" s="40" t="s">
        <v>1058</v>
      </c>
      <c r="F1244" s="38" t="s">
        <v>12</v>
      </c>
      <c r="G1244" s="23" t="s">
        <v>2632</v>
      </c>
      <c r="H1244" s="51">
        <v>43750</v>
      </c>
      <c r="I1244" s="23" t="s">
        <v>3700</v>
      </c>
      <c r="J1244" s="5"/>
      <c r="K1244" s="30" t="s">
        <v>4080</v>
      </c>
    </row>
    <row r="1245" spans="1:11" x14ac:dyDescent="0.25">
      <c r="A1245" s="3" t="s">
        <v>3150</v>
      </c>
      <c r="B1245" s="5" t="s">
        <v>3180</v>
      </c>
      <c r="C1245" s="5"/>
      <c r="D1245" s="24"/>
      <c r="E1245" s="54" t="s">
        <v>19</v>
      </c>
      <c r="F1245" s="38" t="s">
        <v>12</v>
      </c>
      <c r="G1245" s="23" t="s">
        <v>3410</v>
      </c>
      <c r="H1245" s="51">
        <v>43750</v>
      </c>
      <c r="I1245" s="23" t="s">
        <v>3701</v>
      </c>
      <c r="J1245" s="5"/>
      <c r="K1245" s="26"/>
    </row>
    <row r="1246" spans="1:11" ht="30" x14ac:dyDescent="0.25">
      <c r="A1246" s="3" t="s">
        <v>3150</v>
      </c>
      <c r="B1246" s="5" t="s">
        <v>3181</v>
      </c>
      <c r="C1246" s="5"/>
      <c r="D1246" s="24"/>
      <c r="E1246" s="40" t="s">
        <v>1056</v>
      </c>
      <c r="F1246" s="38" t="s">
        <v>12</v>
      </c>
      <c r="G1246" s="23" t="s">
        <v>2670</v>
      </c>
      <c r="H1246" s="51">
        <v>43750</v>
      </c>
      <c r="I1246" s="23" t="s">
        <v>3702</v>
      </c>
      <c r="J1246" s="5"/>
      <c r="K1246" s="30" t="s">
        <v>4100</v>
      </c>
    </row>
    <row r="1247" spans="1:11" ht="30" x14ac:dyDescent="0.25">
      <c r="A1247" s="3" t="s">
        <v>3150</v>
      </c>
      <c r="B1247" s="5" t="s">
        <v>3182</v>
      </c>
      <c r="C1247" s="5"/>
      <c r="D1247" s="24"/>
      <c r="E1247" s="40" t="s">
        <v>1058</v>
      </c>
      <c r="F1247" s="38" t="s">
        <v>12</v>
      </c>
      <c r="G1247" s="23" t="s">
        <v>2632</v>
      </c>
      <c r="H1247" s="51">
        <v>43750</v>
      </c>
      <c r="I1247" s="23" t="s">
        <v>3703</v>
      </c>
      <c r="J1247" s="5"/>
      <c r="K1247" s="30" t="s">
        <v>4101</v>
      </c>
    </row>
    <row r="1248" spans="1:11" ht="30" x14ac:dyDescent="0.25">
      <c r="A1248" s="3" t="s">
        <v>3150</v>
      </c>
      <c r="B1248" s="5" t="s">
        <v>3183</v>
      </c>
      <c r="C1248" s="5"/>
      <c r="D1248" s="24"/>
      <c r="E1248" s="4" t="s">
        <v>1058</v>
      </c>
      <c r="F1248" s="38" t="s">
        <v>12</v>
      </c>
      <c r="G1248" s="23" t="s">
        <v>2632</v>
      </c>
      <c r="H1248" s="51">
        <v>43750</v>
      </c>
      <c r="I1248" s="23" t="s">
        <v>3704</v>
      </c>
      <c r="J1248" s="5"/>
      <c r="K1248" s="30" t="s">
        <v>4086</v>
      </c>
    </row>
    <row r="1249" spans="1:11" x14ac:dyDescent="0.25">
      <c r="A1249" s="3" t="s">
        <v>3150</v>
      </c>
      <c r="B1249" s="5" t="s">
        <v>3184</v>
      </c>
      <c r="C1249" s="5"/>
      <c r="D1249" s="24"/>
      <c r="E1249" s="6" t="s">
        <v>19</v>
      </c>
      <c r="F1249" s="38" t="s">
        <v>12</v>
      </c>
      <c r="G1249" s="23" t="s">
        <v>3410</v>
      </c>
      <c r="H1249" s="51">
        <v>43750</v>
      </c>
      <c r="I1249" s="23" t="s">
        <v>3705</v>
      </c>
      <c r="J1249" s="5"/>
      <c r="K1249" s="26"/>
    </row>
    <row r="1250" spans="1:11" ht="30" x14ac:dyDescent="0.25">
      <c r="A1250" s="3" t="s">
        <v>3150</v>
      </c>
      <c r="B1250" s="5" t="s">
        <v>3185</v>
      </c>
      <c r="C1250" s="5"/>
      <c r="D1250" s="24"/>
      <c r="E1250" s="41" t="s">
        <v>44</v>
      </c>
      <c r="F1250" s="38" t="s">
        <v>12</v>
      </c>
      <c r="G1250" s="23" t="s">
        <v>1712</v>
      </c>
      <c r="H1250" s="51">
        <v>43750</v>
      </c>
      <c r="I1250" s="23" t="s">
        <v>3706</v>
      </c>
      <c r="J1250" s="5"/>
      <c r="K1250" s="30" t="s">
        <v>4103</v>
      </c>
    </row>
    <row r="1251" spans="1:11" ht="30" x14ac:dyDescent="0.25">
      <c r="A1251" s="3" t="s">
        <v>3150</v>
      </c>
      <c r="B1251" s="5" t="s">
        <v>3186</v>
      </c>
      <c r="C1251" s="5"/>
      <c r="D1251" s="24"/>
      <c r="E1251" s="4" t="s">
        <v>1058</v>
      </c>
      <c r="F1251" s="38" t="s">
        <v>12</v>
      </c>
      <c r="G1251" s="23" t="s">
        <v>2632</v>
      </c>
      <c r="H1251" s="51">
        <v>43750</v>
      </c>
      <c r="I1251" s="23" t="s">
        <v>3707</v>
      </c>
      <c r="J1251" s="5"/>
      <c r="K1251" s="30" t="s">
        <v>4104</v>
      </c>
    </row>
    <row r="1252" spans="1:11" x14ac:dyDescent="0.25">
      <c r="A1252" s="3" t="s">
        <v>3150</v>
      </c>
      <c r="B1252" s="5" t="s">
        <v>3187</v>
      </c>
      <c r="C1252" s="5"/>
      <c r="D1252" s="24"/>
      <c r="E1252" s="6" t="s">
        <v>19</v>
      </c>
      <c r="F1252" s="38" t="s">
        <v>12</v>
      </c>
      <c r="G1252" s="23" t="s">
        <v>3410</v>
      </c>
      <c r="H1252" s="51">
        <v>43750</v>
      </c>
      <c r="I1252" s="23" t="s">
        <v>1438</v>
      </c>
      <c r="J1252" s="5"/>
      <c r="K1252" s="26"/>
    </row>
    <row r="1253" spans="1:11" ht="30" x14ac:dyDescent="0.25">
      <c r="A1253" s="3" t="s">
        <v>3150</v>
      </c>
      <c r="B1253" s="5" t="s">
        <v>3188</v>
      </c>
      <c r="C1253" s="5"/>
      <c r="D1253" s="24"/>
      <c r="E1253" s="4" t="s">
        <v>1058</v>
      </c>
      <c r="F1253" s="38" t="s">
        <v>12</v>
      </c>
      <c r="G1253" s="23" t="s">
        <v>4230</v>
      </c>
      <c r="H1253" s="51">
        <v>43750</v>
      </c>
      <c r="I1253" s="23" t="s">
        <v>3708</v>
      </c>
      <c r="J1253" s="5"/>
      <c r="K1253" s="30" t="s">
        <v>4073</v>
      </c>
    </row>
    <row r="1254" spans="1:11" ht="30" x14ac:dyDescent="0.25">
      <c r="A1254" s="3" t="s">
        <v>3150</v>
      </c>
      <c r="B1254" s="5" t="s">
        <v>3189</v>
      </c>
      <c r="C1254" s="5"/>
      <c r="D1254" s="24"/>
      <c r="E1254" s="4" t="s">
        <v>1058</v>
      </c>
      <c r="F1254" s="38" t="s">
        <v>12</v>
      </c>
      <c r="G1254" s="23" t="s">
        <v>2632</v>
      </c>
      <c r="H1254" s="51">
        <v>43750</v>
      </c>
      <c r="I1254" s="23" t="s">
        <v>3709</v>
      </c>
      <c r="J1254" s="5"/>
      <c r="K1254" s="30" t="s">
        <v>4107</v>
      </c>
    </row>
    <row r="1255" spans="1:11" x14ac:dyDescent="0.25">
      <c r="A1255" s="3" t="s">
        <v>3150</v>
      </c>
      <c r="B1255" s="5" t="s">
        <v>3190</v>
      </c>
      <c r="C1255" s="5"/>
      <c r="D1255" s="24"/>
      <c r="E1255" s="4" t="s">
        <v>1058</v>
      </c>
      <c r="F1255" s="38" t="s">
        <v>12</v>
      </c>
      <c r="G1255" s="23" t="s">
        <v>1648</v>
      </c>
      <c r="H1255" s="51">
        <v>43750</v>
      </c>
      <c r="I1255" s="23" t="s">
        <v>3710</v>
      </c>
      <c r="J1255" s="5"/>
      <c r="K1255" s="30" t="s">
        <v>4108</v>
      </c>
    </row>
    <row r="1256" spans="1:11" x14ac:dyDescent="0.25">
      <c r="A1256" s="3" t="s">
        <v>3150</v>
      </c>
      <c r="B1256" s="5" t="s">
        <v>3191</v>
      </c>
      <c r="C1256" s="5"/>
      <c r="D1256" s="24"/>
      <c r="E1256" s="4" t="s">
        <v>1058</v>
      </c>
      <c r="F1256" s="38" t="s">
        <v>12</v>
      </c>
      <c r="G1256" s="23" t="s">
        <v>1648</v>
      </c>
      <c r="H1256" s="51">
        <v>43750</v>
      </c>
      <c r="I1256" s="23" t="s">
        <v>3711</v>
      </c>
      <c r="J1256" s="5"/>
      <c r="K1256" s="30" t="s">
        <v>4098</v>
      </c>
    </row>
    <row r="1257" spans="1:11" x14ac:dyDescent="0.25">
      <c r="A1257" s="3" t="s">
        <v>3150</v>
      </c>
      <c r="B1257" s="5" t="s">
        <v>3192</v>
      </c>
      <c r="C1257" s="5"/>
      <c r="D1257" s="24"/>
      <c r="E1257" s="6" t="s">
        <v>19</v>
      </c>
      <c r="F1257" s="38" t="s">
        <v>12</v>
      </c>
      <c r="G1257" s="23" t="s">
        <v>3410</v>
      </c>
      <c r="H1257" s="51">
        <v>43750</v>
      </c>
      <c r="I1257" s="23" t="s">
        <v>3712</v>
      </c>
      <c r="J1257" s="5"/>
      <c r="K1257" s="26"/>
    </row>
    <row r="1258" spans="1:11" ht="30" x14ac:dyDescent="0.25">
      <c r="A1258" s="3" t="s">
        <v>3150</v>
      </c>
      <c r="B1258" s="5" t="s">
        <v>3193</v>
      </c>
      <c r="C1258" s="5"/>
      <c r="D1258" s="24"/>
      <c r="E1258" s="4" t="s">
        <v>1058</v>
      </c>
      <c r="F1258" s="38" t="s">
        <v>12</v>
      </c>
      <c r="G1258" s="23" t="s">
        <v>2632</v>
      </c>
      <c r="H1258" s="51">
        <v>43750</v>
      </c>
      <c r="I1258" s="23" t="s">
        <v>3713</v>
      </c>
      <c r="J1258" s="5"/>
      <c r="K1258" s="30" t="s">
        <v>4074</v>
      </c>
    </row>
    <row r="1259" spans="1:11" ht="30" x14ac:dyDescent="0.25">
      <c r="A1259" s="3" t="s">
        <v>3150</v>
      </c>
      <c r="B1259" s="5" t="s">
        <v>3194</v>
      </c>
      <c r="C1259" s="5"/>
      <c r="D1259" s="24"/>
      <c r="E1259" s="4" t="s">
        <v>1058</v>
      </c>
      <c r="F1259" s="38" t="s">
        <v>12</v>
      </c>
      <c r="G1259" s="23" t="s">
        <v>2632</v>
      </c>
      <c r="H1259" s="51">
        <v>43750</v>
      </c>
      <c r="I1259" s="23" t="s">
        <v>3714</v>
      </c>
      <c r="J1259" s="5"/>
      <c r="K1259" s="30" t="s">
        <v>4095</v>
      </c>
    </row>
    <row r="1260" spans="1:11" ht="30" x14ac:dyDescent="0.25">
      <c r="A1260" s="3" t="s">
        <v>3150</v>
      </c>
      <c r="B1260" s="5" t="s">
        <v>3195</v>
      </c>
      <c r="C1260" s="5"/>
      <c r="D1260" s="24"/>
      <c r="E1260" s="4" t="s">
        <v>1058</v>
      </c>
      <c r="F1260" s="38" t="s">
        <v>12</v>
      </c>
      <c r="G1260" s="23" t="s">
        <v>4230</v>
      </c>
      <c r="H1260" s="51">
        <v>43750</v>
      </c>
      <c r="I1260" s="23" t="s">
        <v>3715</v>
      </c>
      <c r="J1260" s="5"/>
      <c r="K1260" s="30" t="s">
        <v>4109</v>
      </c>
    </row>
    <row r="1261" spans="1:11" x14ac:dyDescent="0.25">
      <c r="A1261" s="3" t="s">
        <v>3150</v>
      </c>
      <c r="B1261" s="5" t="s">
        <v>3196</v>
      </c>
      <c r="C1261" s="5"/>
      <c r="D1261" s="24"/>
      <c r="E1261" s="6" t="s">
        <v>19</v>
      </c>
      <c r="F1261" s="38" t="s">
        <v>12</v>
      </c>
      <c r="G1261" s="23" t="s">
        <v>3410</v>
      </c>
      <c r="H1261" s="51">
        <v>43750</v>
      </c>
      <c r="I1261" s="23" t="s">
        <v>1439</v>
      </c>
      <c r="J1261" s="5"/>
      <c r="K1261" s="26"/>
    </row>
    <row r="1262" spans="1:11" ht="30" x14ac:dyDescent="0.25">
      <c r="A1262" s="3" t="s">
        <v>3150</v>
      </c>
      <c r="B1262" s="5" t="s">
        <v>3197</v>
      </c>
      <c r="C1262" s="5"/>
      <c r="D1262" s="24"/>
      <c r="E1262" s="4" t="s">
        <v>1058</v>
      </c>
      <c r="F1262" s="38" t="s">
        <v>12</v>
      </c>
      <c r="G1262" s="23" t="s">
        <v>2632</v>
      </c>
      <c r="H1262" s="51">
        <v>43750</v>
      </c>
      <c r="I1262" s="23" t="s">
        <v>3379</v>
      </c>
      <c r="J1262" s="5"/>
      <c r="K1262" s="30" t="s">
        <v>4110</v>
      </c>
    </row>
    <row r="1263" spans="1:11" ht="30" x14ac:dyDescent="0.25">
      <c r="A1263" s="3" t="s">
        <v>3150</v>
      </c>
      <c r="B1263" s="5" t="s">
        <v>3198</v>
      </c>
      <c r="C1263" s="5"/>
      <c r="D1263" s="24"/>
      <c r="E1263" s="40" t="s">
        <v>1056</v>
      </c>
      <c r="F1263" s="38" t="s">
        <v>12</v>
      </c>
      <c r="G1263" s="23" t="s">
        <v>2670</v>
      </c>
      <c r="H1263" s="51">
        <v>43750</v>
      </c>
      <c r="I1263" s="23" t="s">
        <v>3716</v>
      </c>
      <c r="J1263" s="8" t="s">
        <v>4111</v>
      </c>
      <c r="K1263" s="30" t="s">
        <v>4096</v>
      </c>
    </row>
    <row r="1264" spans="1:11" ht="30" x14ac:dyDescent="0.25">
      <c r="A1264" s="3" t="s">
        <v>3150</v>
      </c>
      <c r="B1264" s="5" t="s">
        <v>3199</v>
      </c>
      <c r="C1264" s="5"/>
      <c r="D1264" s="24"/>
      <c r="E1264" s="4" t="s">
        <v>1058</v>
      </c>
      <c r="F1264" s="38" t="s">
        <v>12</v>
      </c>
      <c r="G1264" s="23" t="s">
        <v>2632</v>
      </c>
      <c r="H1264" s="51">
        <v>43750</v>
      </c>
      <c r="I1264" s="23" t="s">
        <v>3717</v>
      </c>
      <c r="J1264" s="5"/>
      <c r="K1264" s="30" t="s">
        <v>4112</v>
      </c>
    </row>
    <row r="1265" spans="1:11" ht="30" x14ac:dyDescent="0.25">
      <c r="A1265" s="3" t="s">
        <v>3150</v>
      </c>
      <c r="B1265" s="5" t="s">
        <v>3200</v>
      </c>
      <c r="C1265" s="5"/>
      <c r="D1265" s="24"/>
      <c r="E1265" s="4" t="s">
        <v>1058</v>
      </c>
      <c r="F1265" s="38" t="s">
        <v>12</v>
      </c>
      <c r="G1265" s="23" t="s">
        <v>2632</v>
      </c>
      <c r="H1265" s="51">
        <v>43750</v>
      </c>
      <c r="I1265" s="23" t="s">
        <v>3718</v>
      </c>
      <c r="J1265" s="5"/>
      <c r="K1265" s="30" t="s">
        <v>4113</v>
      </c>
    </row>
    <row r="1266" spans="1:11" ht="30" x14ac:dyDescent="0.25">
      <c r="A1266" s="3" t="s">
        <v>3150</v>
      </c>
      <c r="B1266" s="5" t="s">
        <v>3201</v>
      </c>
      <c r="C1266" s="5"/>
      <c r="D1266" s="24"/>
      <c r="E1266" s="4" t="s">
        <v>1058</v>
      </c>
      <c r="F1266" s="38" t="s">
        <v>12</v>
      </c>
      <c r="G1266" s="23" t="s">
        <v>2632</v>
      </c>
      <c r="H1266" s="51">
        <v>43750</v>
      </c>
      <c r="I1266" s="23" t="s">
        <v>3719</v>
      </c>
      <c r="J1266" s="5"/>
      <c r="K1266" s="30" t="s">
        <v>4102</v>
      </c>
    </row>
    <row r="1267" spans="1:11" ht="30" x14ac:dyDescent="0.25">
      <c r="A1267" s="3" t="s">
        <v>3150</v>
      </c>
      <c r="B1267" s="5" t="s">
        <v>3202</v>
      </c>
      <c r="C1267" s="5"/>
      <c r="D1267" s="24"/>
      <c r="E1267" s="4" t="s">
        <v>1058</v>
      </c>
      <c r="F1267" s="38" t="s">
        <v>12</v>
      </c>
      <c r="G1267" s="23" t="s">
        <v>2632</v>
      </c>
      <c r="H1267" s="51">
        <v>43750</v>
      </c>
      <c r="I1267" s="23" t="s">
        <v>3699</v>
      </c>
      <c r="J1267" s="5"/>
      <c r="K1267" s="30" t="s">
        <v>4114</v>
      </c>
    </row>
    <row r="1268" spans="1:11" ht="30" x14ac:dyDescent="0.25">
      <c r="A1268" s="3" t="s">
        <v>3150</v>
      </c>
      <c r="B1268" s="5" t="s">
        <v>3203</v>
      </c>
      <c r="C1268" s="5"/>
      <c r="D1268" s="24"/>
      <c r="E1268" s="4" t="s">
        <v>1058</v>
      </c>
      <c r="F1268" s="38" t="s">
        <v>12</v>
      </c>
      <c r="G1268" s="23" t="s">
        <v>2632</v>
      </c>
      <c r="H1268" s="51">
        <v>43750</v>
      </c>
      <c r="I1268" s="23" t="s">
        <v>946</v>
      </c>
      <c r="J1268" s="5"/>
      <c r="K1268" s="46" t="s">
        <v>4105</v>
      </c>
    </row>
    <row r="1269" spans="1:11" ht="30" x14ac:dyDescent="0.25">
      <c r="A1269" s="3" t="s">
        <v>3150</v>
      </c>
      <c r="B1269" s="5" t="s">
        <v>3204</v>
      </c>
      <c r="C1269" s="5"/>
      <c r="D1269" s="24"/>
      <c r="E1269" s="4" t="s">
        <v>1058</v>
      </c>
      <c r="F1269" s="38" t="s">
        <v>12</v>
      </c>
      <c r="G1269" s="23" t="s">
        <v>2632</v>
      </c>
      <c r="H1269" s="51">
        <v>43750</v>
      </c>
      <c r="I1269" s="23" t="s">
        <v>3720</v>
      </c>
      <c r="J1269" s="5"/>
      <c r="K1269" s="30" t="s">
        <v>4106</v>
      </c>
    </row>
    <row r="1270" spans="1:11" ht="30" x14ac:dyDescent="0.25">
      <c r="A1270" s="3" t="s">
        <v>3150</v>
      </c>
      <c r="B1270" s="5" t="s">
        <v>3205</v>
      </c>
      <c r="C1270" s="5"/>
      <c r="D1270" s="24"/>
      <c r="E1270" s="4" t="s">
        <v>1058</v>
      </c>
      <c r="F1270" s="38" t="s">
        <v>12</v>
      </c>
      <c r="G1270" s="23" t="s">
        <v>2632</v>
      </c>
      <c r="H1270" s="51">
        <v>43750</v>
      </c>
      <c r="I1270" s="23" t="s">
        <v>3488</v>
      </c>
      <c r="J1270" s="5"/>
      <c r="K1270" s="30" t="s">
        <v>4115</v>
      </c>
    </row>
    <row r="1271" spans="1:11" x14ac:dyDescent="0.25">
      <c r="A1271" s="3" t="s">
        <v>3150</v>
      </c>
      <c r="B1271" s="5" t="s">
        <v>3206</v>
      </c>
      <c r="C1271" s="5"/>
      <c r="D1271" s="24"/>
      <c r="E1271" s="6" t="s">
        <v>19</v>
      </c>
      <c r="F1271" s="38" t="s">
        <v>12</v>
      </c>
      <c r="G1271" s="23" t="s">
        <v>3410</v>
      </c>
      <c r="H1271" s="51">
        <v>43750</v>
      </c>
      <c r="I1271" s="23" t="s">
        <v>3721</v>
      </c>
      <c r="J1271" s="5"/>
      <c r="K1271" s="26"/>
    </row>
    <row r="1272" spans="1:11" ht="30" x14ac:dyDescent="0.25">
      <c r="A1272" s="3" t="s">
        <v>3150</v>
      </c>
      <c r="B1272" s="5" t="s">
        <v>3207</v>
      </c>
      <c r="C1272" s="5"/>
      <c r="D1272" s="24"/>
      <c r="E1272" s="4" t="s">
        <v>1058</v>
      </c>
      <c r="F1272" s="38" t="s">
        <v>12</v>
      </c>
      <c r="G1272" s="23" t="s">
        <v>2632</v>
      </c>
      <c r="H1272" s="51">
        <v>43750</v>
      </c>
      <c r="I1272" s="23" t="s">
        <v>3722</v>
      </c>
      <c r="J1272" s="5"/>
      <c r="K1272" s="30" t="s">
        <v>4116</v>
      </c>
    </row>
    <row r="1273" spans="1:11" ht="30" x14ac:dyDescent="0.25">
      <c r="A1273" s="3" t="s">
        <v>3150</v>
      </c>
      <c r="B1273" s="5" t="s">
        <v>3208</v>
      </c>
      <c r="C1273" s="5"/>
      <c r="D1273" s="24"/>
      <c r="E1273" s="41" t="s">
        <v>44</v>
      </c>
      <c r="F1273" s="38" t="s">
        <v>12</v>
      </c>
      <c r="G1273" s="23" t="s">
        <v>1712</v>
      </c>
      <c r="H1273" s="51">
        <v>43750</v>
      </c>
      <c r="I1273" s="23" t="s">
        <v>3723</v>
      </c>
      <c r="J1273" s="5"/>
      <c r="K1273" s="30" t="s">
        <v>4087</v>
      </c>
    </row>
    <row r="1274" spans="1:11" x14ac:dyDescent="0.25">
      <c r="A1274" s="3" t="s">
        <v>3150</v>
      </c>
      <c r="B1274" s="5" t="s">
        <v>3209</v>
      </c>
      <c r="C1274" s="5"/>
      <c r="D1274" s="24"/>
      <c r="E1274" s="6" t="s">
        <v>19</v>
      </c>
      <c r="F1274" s="38" t="s">
        <v>12</v>
      </c>
      <c r="G1274" s="23" t="s">
        <v>3410</v>
      </c>
      <c r="H1274" s="51">
        <v>43750</v>
      </c>
      <c r="I1274" s="23" t="s">
        <v>3724</v>
      </c>
      <c r="J1274" s="5"/>
      <c r="K1274" s="26"/>
    </row>
    <row r="1275" spans="1:11" ht="30" x14ac:dyDescent="0.25">
      <c r="A1275" s="3" t="s">
        <v>3150</v>
      </c>
      <c r="B1275" s="5" t="s">
        <v>3210</v>
      </c>
      <c r="C1275" s="5"/>
      <c r="D1275" s="24"/>
      <c r="E1275" s="4" t="s">
        <v>1058</v>
      </c>
      <c r="F1275" s="38" t="s">
        <v>12</v>
      </c>
      <c r="G1275" s="23" t="s">
        <v>2632</v>
      </c>
      <c r="H1275" s="51">
        <v>43751</v>
      </c>
      <c r="I1275" s="23" t="s">
        <v>3725</v>
      </c>
      <c r="J1275" s="5"/>
      <c r="K1275" s="30" t="s">
        <v>4117</v>
      </c>
    </row>
    <row r="1276" spans="1:11" ht="30" x14ac:dyDescent="0.25">
      <c r="A1276" s="3" t="s">
        <v>3150</v>
      </c>
      <c r="B1276" s="5" t="s">
        <v>3211</v>
      </c>
      <c r="C1276" s="5"/>
      <c r="D1276" s="24"/>
      <c r="E1276" s="4" t="s">
        <v>1058</v>
      </c>
      <c r="F1276" s="38" t="s">
        <v>12</v>
      </c>
      <c r="G1276" s="23" t="s">
        <v>2632</v>
      </c>
      <c r="H1276" s="51">
        <v>43751</v>
      </c>
      <c r="I1276" s="23" t="s">
        <v>3726</v>
      </c>
      <c r="J1276" s="5"/>
      <c r="K1276" s="30" t="s">
        <v>4121</v>
      </c>
    </row>
    <row r="1277" spans="1:11" ht="30" x14ac:dyDescent="0.25">
      <c r="A1277" s="3" t="s">
        <v>3150</v>
      </c>
      <c r="B1277" s="5" t="s">
        <v>3212</v>
      </c>
      <c r="C1277" s="5"/>
      <c r="D1277" s="24"/>
      <c r="E1277" s="40" t="s">
        <v>1056</v>
      </c>
      <c r="F1277" s="38" t="s">
        <v>12</v>
      </c>
      <c r="G1277" s="23" t="s">
        <v>2670</v>
      </c>
      <c r="H1277" s="51">
        <v>43751</v>
      </c>
      <c r="I1277" s="23" t="s">
        <v>3702</v>
      </c>
      <c r="J1277" s="5"/>
      <c r="K1277" s="30" t="s">
        <v>4122</v>
      </c>
    </row>
    <row r="1278" spans="1:11" x14ac:dyDescent="0.25">
      <c r="A1278" s="3" t="s">
        <v>3150</v>
      </c>
      <c r="B1278" s="5" t="s">
        <v>3213</v>
      </c>
      <c r="C1278" s="5"/>
      <c r="D1278" s="24"/>
      <c r="E1278" s="39" t="s">
        <v>19</v>
      </c>
      <c r="F1278" s="38" t="s">
        <v>12</v>
      </c>
      <c r="G1278" s="23" t="s">
        <v>3410</v>
      </c>
      <c r="H1278" s="51">
        <v>43751</v>
      </c>
      <c r="I1278" s="23" t="s">
        <v>3727</v>
      </c>
      <c r="J1278" s="5"/>
      <c r="K1278" s="26"/>
    </row>
    <row r="1279" spans="1:11" ht="30" x14ac:dyDescent="0.25">
      <c r="A1279" s="3" t="s">
        <v>3150</v>
      </c>
      <c r="B1279" s="5" t="s">
        <v>3214</v>
      </c>
      <c r="C1279" s="5"/>
      <c r="D1279" s="24"/>
      <c r="E1279" s="41" t="s">
        <v>44</v>
      </c>
      <c r="F1279" s="38" t="s">
        <v>12</v>
      </c>
      <c r="G1279" s="23" t="s">
        <v>1712</v>
      </c>
      <c r="H1279" s="51">
        <v>43751</v>
      </c>
      <c r="I1279" s="23" t="s">
        <v>3728</v>
      </c>
      <c r="J1279" s="8" t="s">
        <v>4124</v>
      </c>
      <c r="K1279" s="30" t="s">
        <v>4123</v>
      </c>
    </row>
    <row r="1280" spans="1:11" x14ac:dyDescent="0.25">
      <c r="A1280" s="3" t="s">
        <v>3150</v>
      </c>
      <c r="B1280" s="5" t="s">
        <v>3215</v>
      </c>
      <c r="C1280" s="5"/>
      <c r="D1280" s="24"/>
      <c r="E1280" s="39" t="s">
        <v>19</v>
      </c>
      <c r="F1280" s="38" t="s">
        <v>12</v>
      </c>
      <c r="G1280" s="23" t="s">
        <v>3410</v>
      </c>
      <c r="H1280" s="51">
        <v>43751</v>
      </c>
      <c r="I1280" s="23" t="s">
        <v>3729</v>
      </c>
      <c r="J1280" s="5"/>
      <c r="K1280" s="26"/>
    </row>
    <row r="1281" spans="1:11" ht="30" x14ac:dyDescent="0.25">
      <c r="A1281" s="3" t="s">
        <v>3150</v>
      </c>
      <c r="B1281" s="5" t="s">
        <v>3216</v>
      </c>
      <c r="C1281" s="5"/>
      <c r="D1281" s="24"/>
      <c r="E1281" s="4" t="s">
        <v>1058</v>
      </c>
      <c r="F1281" s="38" t="s">
        <v>12</v>
      </c>
      <c r="G1281" s="23" t="s">
        <v>2632</v>
      </c>
      <c r="H1281" s="51">
        <v>43751</v>
      </c>
      <c r="I1281" s="23" t="s">
        <v>1395</v>
      </c>
      <c r="J1281" s="5"/>
      <c r="K1281" s="30" t="s">
        <v>4125</v>
      </c>
    </row>
    <row r="1282" spans="1:11" x14ac:dyDescent="0.25">
      <c r="A1282" s="3" t="s">
        <v>3150</v>
      </c>
      <c r="B1282" s="5" t="s">
        <v>3217</v>
      </c>
      <c r="C1282" s="5"/>
      <c r="D1282" s="24"/>
      <c r="E1282" s="39" t="s">
        <v>19</v>
      </c>
      <c r="F1282" s="38" t="s">
        <v>12</v>
      </c>
      <c r="G1282" s="23" t="s">
        <v>3410</v>
      </c>
      <c r="H1282" s="51">
        <v>43751</v>
      </c>
      <c r="I1282" s="23" t="s">
        <v>3701</v>
      </c>
      <c r="J1282" s="5"/>
      <c r="K1282" s="26"/>
    </row>
    <row r="1283" spans="1:11" x14ac:dyDescent="0.25">
      <c r="A1283" s="3" t="s">
        <v>3150</v>
      </c>
      <c r="B1283" s="5" t="s">
        <v>3218</v>
      </c>
      <c r="C1283" s="5"/>
      <c r="D1283" s="24"/>
      <c r="E1283" s="39" t="s">
        <v>19</v>
      </c>
      <c r="F1283" s="38" t="s">
        <v>12</v>
      </c>
      <c r="G1283" s="23" t="s">
        <v>3410</v>
      </c>
      <c r="H1283" s="51">
        <v>43751</v>
      </c>
      <c r="I1283" s="23" t="s">
        <v>3730</v>
      </c>
      <c r="J1283" s="5"/>
      <c r="K1283" s="26"/>
    </row>
    <row r="1284" spans="1:11" ht="30" x14ac:dyDescent="0.25">
      <c r="A1284" s="3" t="s">
        <v>3150</v>
      </c>
      <c r="B1284" s="5" t="s">
        <v>3219</v>
      </c>
      <c r="C1284" s="5"/>
      <c r="D1284" s="24"/>
      <c r="E1284" s="4" t="s">
        <v>1058</v>
      </c>
      <c r="F1284" s="38" t="s">
        <v>12</v>
      </c>
      <c r="G1284" s="23" t="s">
        <v>2632</v>
      </c>
      <c r="H1284" s="51">
        <v>43751</v>
      </c>
      <c r="I1284" s="23" t="s">
        <v>3731</v>
      </c>
      <c r="J1284" s="5"/>
      <c r="K1284" s="46" t="s">
        <v>4126</v>
      </c>
    </row>
    <row r="1285" spans="1:11" x14ac:dyDescent="0.25">
      <c r="A1285" s="3" t="s">
        <v>3150</v>
      </c>
      <c r="B1285" s="5" t="s">
        <v>3220</v>
      </c>
      <c r="C1285" s="5"/>
      <c r="D1285" s="24"/>
      <c r="E1285" s="4" t="s">
        <v>1058</v>
      </c>
      <c r="F1285" s="38" t="s">
        <v>12</v>
      </c>
      <c r="G1285" s="23" t="s">
        <v>1648</v>
      </c>
      <c r="H1285" s="51">
        <v>43751</v>
      </c>
      <c r="I1285" s="23" t="s">
        <v>3732</v>
      </c>
      <c r="J1285" s="5"/>
      <c r="K1285" s="46" t="s">
        <v>4127</v>
      </c>
    </row>
    <row r="1286" spans="1:11" ht="30" x14ac:dyDescent="0.25">
      <c r="A1286" s="3" t="s">
        <v>3150</v>
      </c>
      <c r="B1286" s="5" t="s">
        <v>3221</v>
      </c>
      <c r="C1286" s="5"/>
      <c r="D1286" s="24"/>
      <c r="E1286" s="4" t="s">
        <v>1058</v>
      </c>
      <c r="F1286" s="38" t="s">
        <v>12</v>
      </c>
      <c r="G1286" s="23" t="s">
        <v>4230</v>
      </c>
      <c r="H1286" s="51">
        <v>43751</v>
      </c>
      <c r="I1286" s="23" t="s">
        <v>3733</v>
      </c>
      <c r="J1286" s="5"/>
      <c r="K1286" s="30" t="s">
        <v>4128</v>
      </c>
    </row>
    <row r="1287" spans="1:11" ht="30" x14ac:dyDescent="0.25">
      <c r="A1287" s="3" t="s">
        <v>3150</v>
      </c>
      <c r="B1287" s="5" t="s">
        <v>3222</v>
      </c>
      <c r="C1287" s="5"/>
      <c r="D1287" s="24"/>
      <c r="E1287" s="4" t="s">
        <v>1058</v>
      </c>
      <c r="F1287" s="38" t="s">
        <v>12</v>
      </c>
      <c r="G1287" s="23" t="s">
        <v>2632</v>
      </c>
      <c r="H1287" s="51">
        <v>43751</v>
      </c>
      <c r="I1287" s="23" t="s">
        <v>3734</v>
      </c>
      <c r="J1287" s="5"/>
      <c r="K1287" s="30" t="s">
        <v>4118</v>
      </c>
    </row>
    <row r="1288" spans="1:11" ht="30" x14ac:dyDescent="0.25">
      <c r="A1288" s="3" t="s">
        <v>3150</v>
      </c>
      <c r="B1288" s="5" t="s">
        <v>3223</v>
      </c>
      <c r="C1288" s="5"/>
      <c r="D1288" s="24"/>
      <c r="E1288" s="4" t="s">
        <v>1058</v>
      </c>
      <c r="F1288" s="38" t="s">
        <v>12</v>
      </c>
      <c r="G1288" s="23" t="s">
        <v>2632</v>
      </c>
      <c r="H1288" s="51">
        <v>43751</v>
      </c>
      <c r="I1288" s="23" t="s">
        <v>3735</v>
      </c>
      <c r="J1288" s="5"/>
      <c r="K1288" s="30" t="s">
        <v>4129</v>
      </c>
    </row>
    <row r="1289" spans="1:11" ht="30" x14ac:dyDescent="0.25">
      <c r="A1289" s="3" t="s">
        <v>3150</v>
      </c>
      <c r="B1289" s="5" t="s">
        <v>3224</v>
      </c>
      <c r="C1289" s="5"/>
      <c r="D1289" s="24"/>
      <c r="E1289" s="4" t="s">
        <v>1058</v>
      </c>
      <c r="F1289" s="38" t="s">
        <v>12</v>
      </c>
      <c r="G1289" s="23" t="s">
        <v>2632</v>
      </c>
      <c r="H1289" s="51">
        <v>43751</v>
      </c>
      <c r="I1289" s="23" t="s">
        <v>3736</v>
      </c>
      <c r="J1289" s="5"/>
      <c r="K1289" s="30" t="s">
        <v>4130</v>
      </c>
    </row>
    <row r="1290" spans="1:11" ht="30" x14ac:dyDescent="0.25">
      <c r="A1290" s="3" t="s">
        <v>3150</v>
      </c>
      <c r="B1290" s="5" t="s">
        <v>3225</v>
      </c>
      <c r="C1290" s="5"/>
      <c r="D1290" s="24"/>
      <c r="E1290" s="40" t="s">
        <v>1058</v>
      </c>
      <c r="F1290" s="38" t="s">
        <v>12</v>
      </c>
      <c r="G1290" s="23" t="s">
        <v>2632</v>
      </c>
      <c r="H1290" s="51">
        <v>43751</v>
      </c>
      <c r="I1290" s="23" t="s">
        <v>1346</v>
      </c>
      <c r="J1290" s="5"/>
      <c r="K1290" s="30" t="s">
        <v>4132</v>
      </c>
    </row>
    <row r="1291" spans="1:11" ht="30" x14ac:dyDescent="0.25">
      <c r="A1291" s="3" t="s">
        <v>3150</v>
      </c>
      <c r="B1291" s="5" t="s">
        <v>3226</v>
      </c>
      <c r="C1291" s="5"/>
      <c r="D1291" s="24"/>
      <c r="E1291" s="4" t="s">
        <v>1058</v>
      </c>
      <c r="F1291" s="38" t="s">
        <v>12</v>
      </c>
      <c r="G1291" s="23" t="s">
        <v>2632</v>
      </c>
      <c r="H1291" s="51">
        <v>43751</v>
      </c>
      <c r="I1291" s="23" t="s">
        <v>799</v>
      </c>
      <c r="J1291" s="8" t="s">
        <v>4134</v>
      </c>
      <c r="K1291" s="30" t="s">
        <v>4133</v>
      </c>
    </row>
    <row r="1292" spans="1:11" ht="30" x14ac:dyDescent="0.25">
      <c r="A1292" s="3" t="s">
        <v>3150</v>
      </c>
      <c r="B1292" s="5" t="s">
        <v>3227</v>
      </c>
      <c r="C1292" s="5"/>
      <c r="D1292" s="24"/>
      <c r="E1292" s="4" t="s">
        <v>1058</v>
      </c>
      <c r="F1292" s="38" t="s">
        <v>12</v>
      </c>
      <c r="G1292" s="23" t="s">
        <v>2632</v>
      </c>
      <c r="H1292" s="51">
        <v>43751</v>
      </c>
      <c r="I1292" s="23" t="s">
        <v>3720</v>
      </c>
      <c r="J1292" s="5"/>
      <c r="K1292" s="30" t="s">
        <v>4119</v>
      </c>
    </row>
    <row r="1293" spans="1:11" x14ac:dyDescent="0.25">
      <c r="A1293" s="3" t="s">
        <v>3150</v>
      </c>
      <c r="B1293" s="5" t="s">
        <v>3228</v>
      </c>
      <c r="C1293" s="5"/>
      <c r="D1293" s="24"/>
      <c r="E1293" s="4" t="s">
        <v>1058</v>
      </c>
      <c r="F1293" s="38" t="s">
        <v>12</v>
      </c>
      <c r="G1293" s="23" t="s">
        <v>1648</v>
      </c>
      <c r="H1293" s="51">
        <v>43751</v>
      </c>
      <c r="I1293" s="23" t="s">
        <v>3737</v>
      </c>
      <c r="J1293" s="5"/>
      <c r="K1293" s="46" t="s">
        <v>4136</v>
      </c>
    </row>
    <row r="1294" spans="1:11" ht="30" x14ac:dyDescent="0.25">
      <c r="A1294" s="3" t="s">
        <v>3150</v>
      </c>
      <c r="B1294" s="5" t="s">
        <v>3229</v>
      </c>
      <c r="C1294" s="5"/>
      <c r="D1294" s="24"/>
      <c r="E1294" s="4" t="s">
        <v>1058</v>
      </c>
      <c r="F1294" s="38" t="s">
        <v>12</v>
      </c>
      <c r="G1294" s="23" t="s">
        <v>2632</v>
      </c>
      <c r="H1294" s="51">
        <v>43751</v>
      </c>
      <c r="I1294" s="23" t="s">
        <v>3707</v>
      </c>
      <c r="J1294" s="5"/>
      <c r="K1294" s="30" t="s">
        <v>4137</v>
      </c>
    </row>
    <row r="1295" spans="1:11" x14ac:dyDescent="0.25">
      <c r="A1295" s="3" t="s">
        <v>3150</v>
      </c>
      <c r="B1295" s="5" t="s">
        <v>3230</v>
      </c>
      <c r="C1295" s="5"/>
      <c r="D1295" s="24"/>
      <c r="E1295" s="39" t="s">
        <v>19</v>
      </c>
      <c r="F1295" s="38" t="s">
        <v>12</v>
      </c>
      <c r="G1295" s="23" t="s">
        <v>3410</v>
      </c>
      <c r="H1295" s="51">
        <v>43751</v>
      </c>
      <c r="I1295" s="23" t="s">
        <v>3738</v>
      </c>
      <c r="J1295" s="5"/>
      <c r="K1295" s="26"/>
    </row>
    <row r="1296" spans="1:11" ht="30" x14ac:dyDescent="0.25">
      <c r="A1296" s="3" t="s">
        <v>3150</v>
      </c>
      <c r="B1296" s="5" t="s">
        <v>3231</v>
      </c>
      <c r="C1296" s="5"/>
      <c r="D1296" s="24"/>
      <c r="E1296" s="40" t="s">
        <v>1058</v>
      </c>
      <c r="F1296" s="38" t="s">
        <v>12</v>
      </c>
      <c r="G1296" s="23" t="s">
        <v>2632</v>
      </c>
      <c r="H1296" s="51">
        <v>43751</v>
      </c>
      <c r="I1296" s="23" t="s">
        <v>3739</v>
      </c>
      <c r="J1296" s="8" t="s">
        <v>4138</v>
      </c>
      <c r="K1296" s="30" t="s">
        <v>4120</v>
      </c>
    </row>
    <row r="1297" spans="1:11" ht="30" x14ac:dyDescent="0.25">
      <c r="A1297" s="3" t="s">
        <v>3150</v>
      </c>
      <c r="B1297" s="5" t="s">
        <v>3232</v>
      </c>
      <c r="C1297" s="5"/>
      <c r="D1297" s="24"/>
      <c r="E1297" s="4" t="s">
        <v>1058</v>
      </c>
      <c r="F1297" s="38" t="s">
        <v>12</v>
      </c>
      <c r="G1297" s="23" t="s">
        <v>2632</v>
      </c>
      <c r="H1297" s="51">
        <v>43751</v>
      </c>
      <c r="I1297" s="23" t="s">
        <v>926</v>
      </c>
      <c r="J1297" s="5"/>
      <c r="K1297" s="30" t="s">
        <v>4139</v>
      </c>
    </row>
    <row r="1298" spans="1:11" x14ac:dyDescent="0.25">
      <c r="A1298" s="3" t="s">
        <v>3150</v>
      </c>
      <c r="B1298" s="5" t="s">
        <v>3233</v>
      </c>
      <c r="C1298" s="5"/>
      <c r="D1298" s="24"/>
      <c r="E1298" s="39" t="s">
        <v>19</v>
      </c>
      <c r="F1298" s="38" t="s">
        <v>12</v>
      </c>
      <c r="G1298" s="23" t="s">
        <v>3410</v>
      </c>
      <c r="H1298" s="51">
        <v>43751</v>
      </c>
      <c r="I1298" s="23" t="s">
        <v>3740</v>
      </c>
      <c r="J1298" s="5"/>
      <c r="K1298" s="26"/>
    </row>
    <row r="1299" spans="1:11" x14ac:dyDescent="0.25">
      <c r="A1299" s="3" t="s">
        <v>3150</v>
      </c>
      <c r="B1299" s="5" t="s">
        <v>3234</v>
      </c>
      <c r="C1299" s="5"/>
      <c r="D1299" s="24"/>
      <c r="E1299" s="39" t="s">
        <v>19</v>
      </c>
      <c r="F1299" s="38" t="s">
        <v>12</v>
      </c>
      <c r="G1299" s="23" t="s">
        <v>3410</v>
      </c>
      <c r="H1299" s="51">
        <v>43751</v>
      </c>
      <c r="I1299" s="23" t="s">
        <v>3741</v>
      </c>
      <c r="J1299" s="5"/>
      <c r="K1299" s="26"/>
    </row>
    <row r="1300" spans="1:11" x14ac:dyDescent="0.25">
      <c r="A1300" s="3" t="s">
        <v>3150</v>
      </c>
      <c r="B1300" s="5" t="s">
        <v>3235</v>
      </c>
      <c r="C1300" s="5"/>
      <c r="D1300" s="24"/>
      <c r="E1300" s="39" t="s">
        <v>19</v>
      </c>
      <c r="F1300" s="38" t="s">
        <v>12</v>
      </c>
      <c r="G1300" s="23" t="s">
        <v>3410</v>
      </c>
      <c r="H1300" s="51">
        <v>43751</v>
      </c>
      <c r="I1300" s="23" t="s">
        <v>3742</v>
      </c>
      <c r="J1300" s="5"/>
      <c r="K1300" s="26"/>
    </row>
    <row r="1301" spans="1:11" ht="30" x14ac:dyDescent="0.25">
      <c r="A1301" s="3" t="s">
        <v>3150</v>
      </c>
      <c r="B1301" s="5" t="s">
        <v>3236</v>
      </c>
      <c r="C1301" s="5"/>
      <c r="D1301" s="24"/>
      <c r="E1301" s="40" t="s">
        <v>1058</v>
      </c>
      <c r="F1301" s="38" t="s">
        <v>12</v>
      </c>
      <c r="G1301" s="23" t="s">
        <v>2632</v>
      </c>
      <c r="H1301" s="51">
        <v>43751</v>
      </c>
      <c r="I1301" s="23" t="s">
        <v>818</v>
      </c>
      <c r="J1301" s="5"/>
      <c r="K1301" s="30" t="s">
        <v>4140</v>
      </c>
    </row>
    <row r="1302" spans="1:11" ht="30" x14ac:dyDescent="0.25">
      <c r="A1302" s="3" t="s">
        <v>3150</v>
      </c>
      <c r="B1302" s="5" t="s">
        <v>3237</v>
      </c>
      <c r="C1302" s="5"/>
      <c r="D1302" s="24"/>
      <c r="E1302" s="4" t="s">
        <v>1058</v>
      </c>
      <c r="F1302" s="38" t="s">
        <v>12</v>
      </c>
      <c r="G1302" s="23" t="s">
        <v>2632</v>
      </c>
      <c r="H1302" s="51">
        <v>43751</v>
      </c>
      <c r="I1302" s="23" t="s">
        <v>3743</v>
      </c>
      <c r="J1302" s="5"/>
      <c r="K1302" s="30" t="s">
        <v>4141</v>
      </c>
    </row>
    <row r="1303" spans="1:11" ht="30" x14ac:dyDescent="0.25">
      <c r="A1303" s="3" t="s">
        <v>3150</v>
      </c>
      <c r="B1303" s="5" t="s">
        <v>3238</v>
      </c>
      <c r="C1303" s="5"/>
      <c r="D1303" s="24"/>
      <c r="E1303" s="4" t="s">
        <v>1058</v>
      </c>
      <c r="F1303" s="38" t="s">
        <v>12</v>
      </c>
      <c r="G1303" s="23" t="s">
        <v>2632</v>
      </c>
      <c r="H1303" s="51">
        <v>43751</v>
      </c>
      <c r="I1303" s="23" t="s">
        <v>3744</v>
      </c>
      <c r="J1303" s="5"/>
      <c r="K1303" s="30" t="s">
        <v>4142</v>
      </c>
    </row>
    <row r="1304" spans="1:11" x14ac:dyDescent="0.25">
      <c r="A1304" s="3" t="s">
        <v>3150</v>
      </c>
      <c r="B1304" s="5" t="s">
        <v>3239</v>
      </c>
      <c r="C1304" s="5"/>
      <c r="D1304" s="24"/>
      <c r="E1304" s="39" t="s">
        <v>19</v>
      </c>
      <c r="F1304" s="38" t="s">
        <v>12</v>
      </c>
      <c r="G1304" s="23" t="s">
        <v>3410</v>
      </c>
      <c r="H1304" s="51">
        <v>43751</v>
      </c>
      <c r="I1304" s="23" t="s">
        <v>3745</v>
      </c>
      <c r="J1304" s="5"/>
      <c r="K1304" s="26"/>
    </row>
    <row r="1305" spans="1:11" ht="30" x14ac:dyDescent="0.25">
      <c r="A1305" s="3" t="s">
        <v>3150</v>
      </c>
      <c r="B1305" s="5" t="s">
        <v>3240</v>
      </c>
      <c r="C1305" s="5"/>
      <c r="D1305" s="24"/>
      <c r="E1305" s="4" t="s">
        <v>1058</v>
      </c>
      <c r="F1305" s="38" t="s">
        <v>12</v>
      </c>
      <c r="G1305" s="23" t="s">
        <v>2632</v>
      </c>
      <c r="H1305" s="51">
        <v>43751</v>
      </c>
      <c r="I1305" s="23" t="s">
        <v>3746</v>
      </c>
      <c r="J1305" s="5"/>
      <c r="K1305" s="30" t="s">
        <v>4143</v>
      </c>
    </row>
    <row r="1306" spans="1:11" x14ac:dyDescent="0.25">
      <c r="A1306" s="3" t="s">
        <v>3150</v>
      </c>
      <c r="B1306" s="5" t="s">
        <v>3241</v>
      </c>
      <c r="C1306" s="5"/>
      <c r="D1306" s="24"/>
      <c r="E1306" s="39" t="s">
        <v>19</v>
      </c>
      <c r="F1306" s="38" t="s">
        <v>12</v>
      </c>
      <c r="G1306" s="23" t="s">
        <v>3410</v>
      </c>
      <c r="H1306" s="51">
        <v>43751</v>
      </c>
      <c r="I1306" s="23" t="s">
        <v>3747</v>
      </c>
      <c r="J1306" s="5"/>
      <c r="K1306" s="26"/>
    </row>
    <row r="1307" spans="1:11" ht="30" x14ac:dyDescent="0.25">
      <c r="A1307" s="3" t="s">
        <v>3150</v>
      </c>
      <c r="B1307" s="5" t="s">
        <v>3242</v>
      </c>
      <c r="C1307" s="5"/>
      <c r="D1307" s="24"/>
      <c r="E1307" s="40" t="s">
        <v>1056</v>
      </c>
      <c r="F1307" s="38" t="s">
        <v>12</v>
      </c>
      <c r="G1307" s="23" t="s">
        <v>2670</v>
      </c>
      <c r="H1307" s="51">
        <v>43751</v>
      </c>
      <c r="I1307" s="23" t="s">
        <v>3748</v>
      </c>
      <c r="J1307" s="5"/>
      <c r="K1307" s="30" t="s">
        <v>4144</v>
      </c>
    </row>
    <row r="1308" spans="1:11" x14ac:dyDescent="0.25">
      <c r="A1308" s="3" t="s">
        <v>3150</v>
      </c>
      <c r="B1308" s="5" t="s">
        <v>3243</v>
      </c>
      <c r="C1308" s="5"/>
      <c r="D1308" s="24"/>
      <c r="E1308" s="39" t="s">
        <v>19</v>
      </c>
      <c r="F1308" s="38" t="s">
        <v>12</v>
      </c>
      <c r="G1308" s="23" t="s">
        <v>3410</v>
      </c>
      <c r="H1308" s="51">
        <v>43751</v>
      </c>
      <c r="I1308" s="23" t="s">
        <v>3748</v>
      </c>
      <c r="J1308" s="5"/>
      <c r="K1308" s="26"/>
    </row>
    <row r="1309" spans="1:11" ht="30" x14ac:dyDescent="0.25">
      <c r="A1309" s="3" t="s">
        <v>3150</v>
      </c>
      <c r="B1309" s="5" t="s">
        <v>3244</v>
      </c>
      <c r="C1309" s="5"/>
      <c r="D1309" s="24"/>
      <c r="E1309" s="40" t="s">
        <v>1058</v>
      </c>
      <c r="F1309" s="38" t="s">
        <v>12</v>
      </c>
      <c r="G1309" s="23" t="s">
        <v>2632</v>
      </c>
      <c r="H1309" s="51">
        <v>43751</v>
      </c>
      <c r="I1309" s="23" t="s">
        <v>3749</v>
      </c>
      <c r="J1309" s="5"/>
      <c r="K1309" s="30" t="s">
        <v>4135</v>
      </c>
    </row>
    <row r="1310" spans="1:11" x14ac:dyDescent="0.25">
      <c r="A1310" s="3" t="s">
        <v>3150</v>
      </c>
      <c r="B1310" s="5" t="s">
        <v>3245</v>
      </c>
      <c r="C1310" s="5"/>
      <c r="D1310" s="24"/>
      <c r="E1310" s="56" t="s">
        <v>19</v>
      </c>
      <c r="F1310" s="38" t="s">
        <v>12</v>
      </c>
      <c r="G1310" s="23" t="s">
        <v>3410</v>
      </c>
      <c r="H1310" s="51">
        <v>43751</v>
      </c>
      <c r="I1310" s="23" t="s">
        <v>3750</v>
      </c>
      <c r="J1310" s="5"/>
      <c r="K1310" s="26"/>
    </row>
    <row r="1311" spans="1:11" x14ac:dyDescent="0.25">
      <c r="A1311" s="3" t="s">
        <v>3150</v>
      </c>
      <c r="B1311" s="5" t="s">
        <v>3246</v>
      </c>
      <c r="C1311" s="5"/>
      <c r="D1311" s="24"/>
      <c r="E1311" s="4" t="s">
        <v>1058</v>
      </c>
      <c r="F1311" s="38" t="s">
        <v>12</v>
      </c>
      <c r="G1311" s="23" t="s">
        <v>1648</v>
      </c>
      <c r="H1311" s="51">
        <v>43751</v>
      </c>
      <c r="I1311" s="23" t="s">
        <v>3751</v>
      </c>
      <c r="J1311" s="5"/>
      <c r="K1311" s="30" t="s">
        <v>4146</v>
      </c>
    </row>
    <row r="1312" spans="1:11" x14ac:dyDescent="0.25">
      <c r="A1312" s="3" t="s">
        <v>3150</v>
      </c>
      <c r="B1312" s="5" t="s">
        <v>3247</v>
      </c>
      <c r="C1312" s="5"/>
      <c r="D1312" s="24"/>
      <c r="E1312" s="39" t="s">
        <v>19</v>
      </c>
      <c r="F1312" s="38" t="s">
        <v>12</v>
      </c>
      <c r="G1312" s="23" t="s">
        <v>3410</v>
      </c>
      <c r="H1312" s="51">
        <v>43751</v>
      </c>
      <c r="I1312" s="23" t="s">
        <v>3680</v>
      </c>
      <c r="J1312" s="5"/>
      <c r="K1312" s="26"/>
    </row>
    <row r="1313" spans="1:11" x14ac:dyDescent="0.25">
      <c r="A1313" s="3" t="s">
        <v>3150</v>
      </c>
      <c r="B1313" s="5" t="s">
        <v>3248</v>
      </c>
      <c r="C1313" s="5"/>
      <c r="D1313" s="24"/>
      <c r="E1313" s="39" t="s">
        <v>19</v>
      </c>
      <c r="F1313" s="38" t="s">
        <v>12</v>
      </c>
      <c r="G1313" s="23" t="s">
        <v>3410</v>
      </c>
      <c r="H1313" s="51">
        <v>43751</v>
      </c>
      <c r="I1313" s="23" t="s">
        <v>3752</v>
      </c>
      <c r="J1313" s="5"/>
      <c r="K1313" s="26"/>
    </row>
    <row r="1314" spans="1:11" x14ac:dyDescent="0.25">
      <c r="A1314" s="3" t="s">
        <v>3150</v>
      </c>
      <c r="B1314" s="5" t="s">
        <v>3249</v>
      </c>
      <c r="C1314" s="5"/>
      <c r="D1314" s="24"/>
      <c r="E1314" s="39" t="s">
        <v>19</v>
      </c>
      <c r="F1314" s="38" t="s">
        <v>12</v>
      </c>
      <c r="G1314" s="23" t="s">
        <v>3410</v>
      </c>
      <c r="H1314" s="51">
        <v>43751</v>
      </c>
      <c r="I1314" s="23" t="s">
        <v>3753</v>
      </c>
      <c r="J1314" s="5"/>
      <c r="K1314" s="26"/>
    </row>
    <row r="1315" spans="1:11" ht="30" x14ac:dyDescent="0.25">
      <c r="A1315" s="3" t="s">
        <v>3150</v>
      </c>
      <c r="B1315" s="5" t="s">
        <v>3250</v>
      </c>
      <c r="C1315" s="5"/>
      <c r="D1315" s="24"/>
      <c r="E1315" s="40" t="s">
        <v>1058</v>
      </c>
      <c r="F1315" s="38" t="s">
        <v>12</v>
      </c>
      <c r="G1315" s="23" t="s">
        <v>2632</v>
      </c>
      <c r="H1315" s="51">
        <v>43751</v>
      </c>
      <c r="I1315" s="23" t="s">
        <v>3674</v>
      </c>
      <c r="J1315" s="5"/>
      <c r="K1315" s="30" t="s">
        <v>4131</v>
      </c>
    </row>
    <row r="1316" spans="1:11" x14ac:dyDescent="0.25">
      <c r="A1316" s="3" t="s">
        <v>3150</v>
      </c>
      <c r="B1316" s="5" t="s">
        <v>3251</v>
      </c>
      <c r="C1316" s="5"/>
      <c r="D1316" s="24"/>
      <c r="E1316" s="56" t="s">
        <v>19</v>
      </c>
      <c r="F1316" s="38" t="s">
        <v>12</v>
      </c>
      <c r="G1316" s="23" t="s">
        <v>3410</v>
      </c>
      <c r="H1316" s="51">
        <v>43751</v>
      </c>
      <c r="I1316" s="23" t="s">
        <v>3754</v>
      </c>
      <c r="J1316" s="5"/>
      <c r="K1316" s="26"/>
    </row>
    <row r="1317" spans="1:11" x14ac:dyDescent="0.25">
      <c r="A1317" s="3" t="s">
        <v>3150</v>
      </c>
      <c r="B1317" s="5" t="s">
        <v>3252</v>
      </c>
      <c r="C1317" s="5"/>
      <c r="D1317" s="24"/>
      <c r="E1317" s="39" t="s">
        <v>19</v>
      </c>
      <c r="F1317" s="38" t="s">
        <v>12</v>
      </c>
      <c r="G1317" s="23" t="s">
        <v>3410</v>
      </c>
      <c r="H1317" s="51">
        <v>43751</v>
      </c>
      <c r="I1317" s="23" t="s">
        <v>3755</v>
      </c>
      <c r="J1317" s="5"/>
      <c r="K1317" s="26"/>
    </row>
    <row r="1318" spans="1:11" x14ac:dyDescent="0.25">
      <c r="A1318" s="3" t="s">
        <v>3150</v>
      </c>
      <c r="B1318" s="5" t="s">
        <v>3253</v>
      </c>
      <c r="C1318" s="5"/>
      <c r="D1318" s="24"/>
      <c r="E1318" s="39" t="s">
        <v>19</v>
      </c>
      <c r="F1318" s="38" t="s">
        <v>12</v>
      </c>
      <c r="G1318" s="23" t="s">
        <v>3410</v>
      </c>
      <c r="H1318" s="51">
        <v>43751</v>
      </c>
      <c r="I1318" s="23" t="s">
        <v>3756</v>
      </c>
      <c r="J1318" s="5"/>
      <c r="K1318" s="26"/>
    </row>
    <row r="1319" spans="1:11" x14ac:dyDescent="0.25">
      <c r="A1319" s="3" t="s">
        <v>3150</v>
      </c>
      <c r="B1319" s="5" t="s">
        <v>3254</v>
      </c>
      <c r="C1319" s="5"/>
      <c r="D1319" s="24"/>
      <c r="E1319" s="39" t="s">
        <v>19</v>
      </c>
      <c r="F1319" s="38" t="s">
        <v>12</v>
      </c>
      <c r="G1319" s="23" t="s">
        <v>3410</v>
      </c>
      <c r="H1319" s="51">
        <v>43751</v>
      </c>
      <c r="I1319" s="23" t="s">
        <v>3757</v>
      </c>
      <c r="J1319" s="5"/>
      <c r="K1319" s="26"/>
    </row>
    <row r="1320" spans="1:11" x14ac:dyDescent="0.25">
      <c r="A1320" s="3" t="s">
        <v>3150</v>
      </c>
      <c r="B1320" s="5" t="s">
        <v>3255</v>
      </c>
      <c r="C1320" s="5"/>
      <c r="D1320" s="24"/>
      <c r="E1320" s="39" t="s">
        <v>19</v>
      </c>
      <c r="F1320" s="38" t="s">
        <v>12</v>
      </c>
      <c r="G1320" s="23" t="s">
        <v>3410</v>
      </c>
      <c r="H1320" s="51">
        <v>43751</v>
      </c>
      <c r="I1320" s="23" t="s">
        <v>3384</v>
      </c>
      <c r="J1320" s="5"/>
      <c r="K1320" s="26"/>
    </row>
    <row r="1321" spans="1:11" x14ac:dyDescent="0.25">
      <c r="A1321" s="3" t="s">
        <v>3150</v>
      </c>
      <c r="B1321" s="5" t="s">
        <v>3256</v>
      </c>
      <c r="C1321" s="5"/>
      <c r="D1321" s="24"/>
      <c r="E1321" s="39" t="s">
        <v>19</v>
      </c>
      <c r="F1321" s="38" t="s">
        <v>12</v>
      </c>
      <c r="G1321" s="23" t="s">
        <v>3410</v>
      </c>
      <c r="H1321" s="51">
        <v>43751</v>
      </c>
      <c r="I1321" s="23" t="s">
        <v>3758</v>
      </c>
      <c r="J1321" s="5"/>
      <c r="K1321" s="26"/>
    </row>
    <row r="1322" spans="1:11" ht="30" x14ac:dyDescent="0.25">
      <c r="A1322" s="3" t="s">
        <v>3150</v>
      </c>
      <c r="B1322" s="5" t="s">
        <v>3257</v>
      </c>
      <c r="C1322" s="5"/>
      <c r="D1322" s="24"/>
      <c r="E1322" s="4" t="s">
        <v>1058</v>
      </c>
      <c r="F1322" s="38" t="s">
        <v>12</v>
      </c>
      <c r="G1322" s="23" t="s">
        <v>2632</v>
      </c>
      <c r="H1322" s="51">
        <v>43751</v>
      </c>
      <c r="I1322" s="23" t="s">
        <v>3759</v>
      </c>
      <c r="J1322" s="5"/>
      <c r="K1322" s="30" t="s">
        <v>4150</v>
      </c>
    </row>
    <row r="1323" spans="1:11" ht="30" x14ac:dyDescent="0.25">
      <c r="A1323" s="3" t="s">
        <v>3150</v>
      </c>
      <c r="B1323" s="5" t="s">
        <v>3258</v>
      </c>
      <c r="C1323" s="5"/>
      <c r="D1323" s="24"/>
      <c r="E1323" s="4" t="s">
        <v>1058</v>
      </c>
      <c r="F1323" s="38" t="s">
        <v>12</v>
      </c>
      <c r="G1323" s="23" t="s">
        <v>4230</v>
      </c>
      <c r="H1323" s="51">
        <v>43751</v>
      </c>
      <c r="I1323" s="23" t="s">
        <v>3760</v>
      </c>
      <c r="J1323" s="5"/>
      <c r="K1323" s="30" t="s">
        <v>4147</v>
      </c>
    </row>
    <row r="1324" spans="1:11" ht="30" x14ac:dyDescent="0.25">
      <c r="A1324" s="3" t="s">
        <v>3150</v>
      </c>
      <c r="B1324" s="5" t="s">
        <v>3259</v>
      </c>
      <c r="C1324" s="5"/>
      <c r="D1324" s="24"/>
      <c r="E1324" s="40" t="s">
        <v>1058</v>
      </c>
      <c r="F1324" s="38" t="s">
        <v>12</v>
      </c>
      <c r="G1324" s="23" t="s">
        <v>2632</v>
      </c>
      <c r="H1324" s="51">
        <v>43751</v>
      </c>
      <c r="I1324" s="23" t="s">
        <v>3761</v>
      </c>
      <c r="J1324" s="5"/>
      <c r="K1324" s="30" t="s">
        <v>4152</v>
      </c>
    </row>
    <row r="1325" spans="1:11" x14ac:dyDescent="0.25">
      <c r="A1325" s="3" t="s">
        <v>3150</v>
      </c>
      <c r="B1325" s="5" t="s">
        <v>3260</v>
      </c>
      <c r="C1325" s="5"/>
      <c r="D1325" s="24"/>
      <c r="E1325" s="56" t="s">
        <v>19</v>
      </c>
      <c r="F1325" s="38" t="s">
        <v>12</v>
      </c>
      <c r="G1325" s="23" t="s">
        <v>3410</v>
      </c>
      <c r="H1325" s="51">
        <v>43751</v>
      </c>
      <c r="I1325" s="23" t="s">
        <v>3762</v>
      </c>
      <c r="J1325" s="5"/>
      <c r="K1325" s="26"/>
    </row>
    <row r="1326" spans="1:11" ht="30" x14ac:dyDescent="0.25">
      <c r="A1326" s="3" t="s">
        <v>3150</v>
      </c>
      <c r="B1326" s="5" t="s">
        <v>3261</v>
      </c>
      <c r="C1326" s="5"/>
      <c r="D1326" s="24"/>
      <c r="E1326" s="4" t="s">
        <v>1058</v>
      </c>
      <c r="F1326" s="38" t="s">
        <v>12</v>
      </c>
      <c r="G1326" s="23" t="s">
        <v>2632</v>
      </c>
      <c r="H1326" s="51">
        <v>43751</v>
      </c>
      <c r="I1326" s="23" t="s">
        <v>3763</v>
      </c>
      <c r="J1326" s="5"/>
      <c r="K1326" s="30" t="s">
        <v>4148</v>
      </c>
    </row>
    <row r="1327" spans="1:11" x14ac:dyDescent="0.25">
      <c r="A1327" s="3" t="s">
        <v>3150</v>
      </c>
      <c r="B1327" s="5" t="s">
        <v>3262</v>
      </c>
      <c r="C1327" s="5"/>
      <c r="D1327" s="24"/>
      <c r="E1327" s="39" t="s">
        <v>19</v>
      </c>
      <c r="F1327" s="38" t="s">
        <v>12</v>
      </c>
      <c r="G1327" s="23" t="s">
        <v>3410</v>
      </c>
      <c r="H1327" s="51">
        <v>43751</v>
      </c>
      <c r="I1327" s="23" t="s">
        <v>3764</v>
      </c>
      <c r="J1327" s="5"/>
      <c r="K1327" s="26"/>
    </row>
    <row r="1328" spans="1:11" ht="30" x14ac:dyDescent="0.25">
      <c r="A1328" s="3" t="s">
        <v>3150</v>
      </c>
      <c r="B1328" s="5" t="s">
        <v>3263</v>
      </c>
      <c r="C1328" s="5"/>
      <c r="D1328" s="24"/>
      <c r="E1328" s="4" t="s">
        <v>1058</v>
      </c>
      <c r="F1328" s="38" t="s">
        <v>12</v>
      </c>
      <c r="G1328" s="23" t="s">
        <v>2632</v>
      </c>
      <c r="H1328" s="51">
        <v>43751</v>
      </c>
      <c r="I1328" s="23" t="s">
        <v>3765</v>
      </c>
      <c r="J1328" s="8" t="s">
        <v>4153</v>
      </c>
      <c r="K1328" s="30" t="s">
        <v>4145</v>
      </c>
    </row>
    <row r="1329" spans="1:11" ht="30" x14ac:dyDescent="0.25">
      <c r="A1329" s="3" t="s">
        <v>3150</v>
      </c>
      <c r="B1329" s="5" t="s">
        <v>3264</v>
      </c>
      <c r="C1329" s="5"/>
      <c r="D1329" s="24"/>
      <c r="E1329" s="4" t="s">
        <v>1058</v>
      </c>
      <c r="F1329" s="38" t="s">
        <v>12</v>
      </c>
      <c r="G1329" s="23" t="s">
        <v>2632</v>
      </c>
      <c r="H1329" s="51">
        <v>43751</v>
      </c>
      <c r="I1329" s="23" t="s">
        <v>3766</v>
      </c>
      <c r="J1329" s="5"/>
      <c r="K1329" s="30" t="s">
        <v>4151</v>
      </c>
    </row>
    <row r="1330" spans="1:11" x14ac:dyDescent="0.25">
      <c r="A1330" s="3" t="s">
        <v>3150</v>
      </c>
      <c r="B1330" s="5" t="s">
        <v>3265</v>
      </c>
      <c r="C1330" s="5"/>
      <c r="D1330" s="24"/>
      <c r="E1330" s="39" t="s">
        <v>19</v>
      </c>
      <c r="F1330" s="38" t="s">
        <v>12</v>
      </c>
      <c r="G1330" s="23" t="s">
        <v>3410</v>
      </c>
      <c r="H1330" s="51">
        <v>43751</v>
      </c>
      <c r="I1330" s="23" t="s">
        <v>3767</v>
      </c>
      <c r="J1330" s="5"/>
      <c r="K1330" s="26"/>
    </row>
    <row r="1331" spans="1:11" ht="30" x14ac:dyDescent="0.25">
      <c r="A1331" s="3" t="s">
        <v>3150</v>
      </c>
      <c r="B1331" s="5" t="s">
        <v>3266</v>
      </c>
      <c r="C1331" s="5"/>
      <c r="D1331" s="24"/>
      <c r="E1331" s="4" t="s">
        <v>1058</v>
      </c>
      <c r="F1331" s="38" t="s">
        <v>12</v>
      </c>
      <c r="G1331" s="23" t="s">
        <v>2632</v>
      </c>
      <c r="H1331" s="51">
        <v>43751</v>
      </c>
      <c r="I1331" s="23" t="s">
        <v>3699</v>
      </c>
      <c r="J1331" s="5"/>
      <c r="K1331" s="30" t="s">
        <v>4154</v>
      </c>
    </row>
    <row r="1332" spans="1:11" x14ac:dyDescent="0.25">
      <c r="A1332" s="3" t="s">
        <v>3150</v>
      </c>
      <c r="B1332" s="5" t="s">
        <v>3267</v>
      </c>
      <c r="C1332" s="5"/>
      <c r="D1332" s="24"/>
      <c r="E1332" s="39" t="s">
        <v>19</v>
      </c>
      <c r="F1332" s="38" t="s">
        <v>12</v>
      </c>
      <c r="G1332" s="23" t="s">
        <v>3410</v>
      </c>
      <c r="H1332" s="51">
        <v>43751</v>
      </c>
      <c r="I1332" s="23" t="s">
        <v>3768</v>
      </c>
      <c r="J1332" s="5"/>
      <c r="K1332" s="26"/>
    </row>
    <row r="1333" spans="1:11" x14ac:dyDescent="0.25">
      <c r="A1333" s="3" t="s">
        <v>3150</v>
      </c>
      <c r="B1333" s="5" t="s">
        <v>3268</v>
      </c>
      <c r="C1333" s="5"/>
      <c r="D1333" s="24"/>
      <c r="E1333" s="39" t="s">
        <v>19</v>
      </c>
      <c r="F1333" s="38" t="s">
        <v>12</v>
      </c>
      <c r="G1333" s="23" t="s">
        <v>3410</v>
      </c>
      <c r="H1333" s="51">
        <v>43751</v>
      </c>
      <c r="I1333" s="23" t="s">
        <v>3769</v>
      </c>
      <c r="J1333" s="5"/>
      <c r="K1333" s="26"/>
    </row>
    <row r="1334" spans="1:11" x14ac:dyDescent="0.25">
      <c r="A1334" s="3" t="s">
        <v>3150</v>
      </c>
      <c r="B1334" s="5" t="s">
        <v>3269</v>
      </c>
      <c r="C1334" s="5"/>
      <c r="D1334" s="24"/>
      <c r="E1334" s="39" t="s">
        <v>19</v>
      </c>
      <c r="F1334" s="38" t="s">
        <v>12</v>
      </c>
      <c r="G1334" s="23" t="s">
        <v>3410</v>
      </c>
      <c r="H1334" s="51">
        <v>43751</v>
      </c>
      <c r="I1334" s="23" t="s">
        <v>746</v>
      </c>
      <c r="J1334" s="5"/>
      <c r="K1334" s="26"/>
    </row>
    <row r="1335" spans="1:11" ht="30" x14ac:dyDescent="0.25">
      <c r="A1335" s="3" t="s">
        <v>3150</v>
      </c>
      <c r="B1335" s="5" t="s">
        <v>3270</v>
      </c>
      <c r="C1335" s="5"/>
      <c r="D1335" s="24"/>
      <c r="E1335" s="4" t="s">
        <v>1058</v>
      </c>
      <c r="F1335" s="38" t="s">
        <v>12</v>
      </c>
      <c r="G1335" s="23" t="s">
        <v>2632</v>
      </c>
      <c r="H1335" s="51">
        <v>43751</v>
      </c>
      <c r="I1335" s="23" t="s">
        <v>749</v>
      </c>
      <c r="J1335" s="5"/>
      <c r="K1335" s="30" t="s">
        <v>4149</v>
      </c>
    </row>
    <row r="1336" spans="1:11" x14ac:dyDescent="0.25">
      <c r="A1336" s="3" t="s">
        <v>3150</v>
      </c>
      <c r="B1336" s="5" t="s">
        <v>3271</v>
      </c>
      <c r="C1336" s="5"/>
      <c r="D1336" s="24"/>
      <c r="E1336" s="39" t="s">
        <v>19</v>
      </c>
      <c r="F1336" s="38" t="s">
        <v>12</v>
      </c>
      <c r="G1336" s="23" t="s">
        <v>3410</v>
      </c>
      <c r="H1336" s="51">
        <v>43751</v>
      </c>
      <c r="I1336" s="23" t="s">
        <v>3770</v>
      </c>
      <c r="J1336" s="5"/>
      <c r="K1336" s="26"/>
    </row>
    <row r="1337" spans="1:11" x14ac:dyDescent="0.25">
      <c r="A1337" s="3" t="s">
        <v>3150</v>
      </c>
      <c r="B1337" s="5" t="s">
        <v>3272</v>
      </c>
      <c r="C1337" s="5"/>
      <c r="D1337" s="24"/>
      <c r="E1337" s="39" t="s">
        <v>19</v>
      </c>
      <c r="F1337" s="38" t="s">
        <v>12</v>
      </c>
      <c r="G1337" s="23" t="s">
        <v>3410</v>
      </c>
      <c r="H1337" s="51">
        <v>43751</v>
      </c>
      <c r="I1337" s="23" t="s">
        <v>3771</v>
      </c>
      <c r="J1337" s="5"/>
      <c r="K1337" s="26"/>
    </row>
    <row r="1338" spans="1:11" x14ac:dyDescent="0.25">
      <c r="A1338" s="3" t="s">
        <v>3150</v>
      </c>
      <c r="B1338" s="5" t="s">
        <v>3273</v>
      </c>
      <c r="C1338" s="5"/>
      <c r="D1338" s="24"/>
      <c r="E1338" s="39" t="s">
        <v>19</v>
      </c>
      <c r="F1338" s="38" t="s">
        <v>12</v>
      </c>
      <c r="G1338" s="23" t="s">
        <v>2796</v>
      </c>
      <c r="H1338" s="51">
        <v>43751</v>
      </c>
      <c r="I1338" s="23" t="s">
        <v>3772</v>
      </c>
      <c r="J1338" s="5"/>
      <c r="K1338" s="30" t="s">
        <v>4155</v>
      </c>
    </row>
    <row r="1339" spans="1:11" ht="30" x14ac:dyDescent="0.25">
      <c r="A1339" s="3" t="s">
        <v>3150</v>
      </c>
      <c r="B1339" s="5" t="s">
        <v>3274</v>
      </c>
      <c r="C1339" s="5"/>
      <c r="D1339" s="24"/>
      <c r="E1339" s="4" t="s">
        <v>1058</v>
      </c>
      <c r="F1339" s="38" t="s">
        <v>12</v>
      </c>
      <c r="G1339" s="23" t="s">
        <v>2632</v>
      </c>
      <c r="H1339" s="51">
        <v>43751</v>
      </c>
      <c r="I1339" s="23" t="s">
        <v>3773</v>
      </c>
      <c r="J1339" s="5"/>
      <c r="K1339" s="30" t="s">
        <v>4156</v>
      </c>
    </row>
    <row r="1340" spans="1:11" ht="30" x14ac:dyDescent="0.25">
      <c r="A1340" s="3" t="s">
        <v>3150</v>
      </c>
      <c r="B1340" s="5" t="s">
        <v>3275</v>
      </c>
      <c r="C1340" s="5"/>
      <c r="D1340" s="24"/>
      <c r="E1340" s="40" t="s">
        <v>1056</v>
      </c>
      <c r="F1340" s="38" t="s">
        <v>12</v>
      </c>
      <c r="G1340" s="23" t="s">
        <v>2670</v>
      </c>
      <c r="H1340" s="51">
        <v>43751</v>
      </c>
      <c r="I1340" s="23" t="s">
        <v>3392</v>
      </c>
      <c r="J1340" s="8" t="s">
        <v>4158</v>
      </c>
      <c r="K1340" s="30" t="s">
        <v>4157</v>
      </c>
    </row>
    <row r="1341" spans="1:11" ht="30" x14ac:dyDescent="0.25">
      <c r="A1341" s="3" t="s">
        <v>3150</v>
      </c>
      <c r="B1341" s="5" t="s">
        <v>3276</v>
      </c>
      <c r="C1341" s="5"/>
      <c r="D1341" s="24"/>
      <c r="E1341" s="4" t="s">
        <v>1058</v>
      </c>
      <c r="F1341" s="38" t="s">
        <v>12</v>
      </c>
      <c r="G1341" s="23" t="s">
        <v>2632</v>
      </c>
      <c r="H1341" s="51">
        <v>43751</v>
      </c>
      <c r="I1341" s="23" t="s">
        <v>3774</v>
      </c>
      <c r="J1341" s="5"/>
      <c r="K1341" s="30" t="s">
        <v>4159</v>
      </c>
    </row>
    <row r="1342" spans="1:11" ht="30" x14ac:dyDescent="0.25">
      <c r="A1342" s="3" t="s">
        <v>3150</v>
      </c>
      <c r="B1342" s="5" t="s">
        <v>3277</v>
      </c>
      <c r="C1342" s="5"/>
      <c r="D1342" s="24"/>
      <c r="E1342" s="40" t="s">
        <v>1058</v>
      </c>
      <c r="F1342" s="38" t="s">
        <v>12</v>
      </c>
      <c r="G1342" s="23" t="s">
        <v>2632</v>
      </c>
      <c r="H1342" s="51">
        <v>43751</v>
      </c>
      <c r="I1342" s="23" t="s">
        <v>3775</v>
      </c>
      <c r="J1342" s="5"/>
      <c r="K1342" s="30" t="s">
        <v>4160</v>
      </c>
    </row>
    <row r="1343" spans="1:11" x14ac:dyDescent="0.25">
      <c r="A1343" s="3" t="s">
        <v>3150</v>
      </c>
      <c r="B1343" s="5" t="s">
        <v>3278</v>
      </c>
      <c r="C1343" s="5"/>
      <c r="D1343" s="24"/>
      <c r="E1343" s="56" t="s">
        <v>19</v>
      </c>
      <c r="F1343" s="38" t="s">
        <v>12</v>
      </c>
      <c r="G1343" s="23" t="s">
        <v>3410</v>
      </c>
      <c r="H1343" s="51">
        <v>43751</v>
      </c>
      <c r="I1343" s="23" t="s">
        <v>3776</v>
      </c>
      <c r="J1343" s="5"/>
      <c r="K1343" s="26"/>
    </row>
    <row r="1344" spans="1:11" ht="30" x14ac:dyDescent="0.25">
      <c r="A1344" s="3" t="s">
        <v>3150</v>
      </c>
      <c r="B1344" s="5" t="s">
        <v>3279</v>
      </c>
      <c r="C1344" s="5"/>
      <c r="D1344" s="24"/>
      <c r="E1344" s="4" t="s">
        <v>1058</v>
      </c>
      <c r="F1344" s="38" t="s">
        <v>12</v>
      </c>
      <c r="G1344" s="23" t="s">
        <v>2632</v>
      </c>
      <c r="H1344" s="51">
        <v>43751</v>
      </c>
      <c r="I1344" s="23" t="s">
        <v>650</v>
      </c>
      <c r="J1344" s="8" t="s">
        <v>4162</v>
      </c>
      <c r="K1344" s="30" t="s">
        <v>4161</v>
      </c>
    </row>
    <row r="1345" spans="1:11" ht="30" x14ac:dyDescent="0.25">
      <c r="A1345" s="3" t="s">
        <v>3150</v>
      </c>
      <c r="B1345" s="5" t="s">
        <v>3280</v>
      </c>
      <c r="C1345" s="5"/>
      <c r="D1345" s="24"/>
      <c r="E1345" s="4" t="s">
        <v>1058</v>
      </c>
      <c r="F1345" s="38" t="s">
        <v>12</v>
      </c>
      <c r="G1345" s="23" t="s">
        <v>2632</v>
      </c>
      <c r="H1345" s="51">
        <v>43751</v>
      </c>
      <c r="I1345" s="23" t="s">
        <v>3391</v>
      </c>
      <c r="J1345" s="5"/>
      <c r="K1345" s="30" t="s">
        <v>4163</v>
      </c>
    </row>
    <row r="1346" spans="1:11" ht="30" x14ac:dyDescent="0.25">
      <c r="A1346" s="3" t="s">
        <v>3150</v>
      </c>
      <c r="B1346" s="5" t="s">
        <v>3281</v>
      </c>
      <c r="C1346" s="5"/>
      <c r="D1346" s="24"/>
      <c r="E1346" s="4" t="s">
        <v>1058</v>
      </c>
      <c r="F1346" s="38" t="s">
        <v>12</v>
      </c>
      <c r="G1346" s="23" t="s">
        <v>2632</v>
      </c>
      <c r="H1346" s="51">
        <v>43751</v>
      </c>
      <c r="I1346" s="23" t="s">
        <v>3777</v>
      </c>
      <c r="J1346" s="5"/>
      <c r="K1346" s="30" t="s">
        <v>4164</v>
      </c>
    </row>
    <row r="1347" spans="1:11" x14ac:dyDescent="0.25">
      <c r="A1347" s="3" t="s">
        <v>3150</v>
      </c>
      <c r="B1347" s="5" t="s">
        <v>3282</v>
      </c>
      <c r="C1347" s="5"/>
      <c r="D1347" s="24"/>
      <c r="E1347" s="39" t="s">
        <v>19</v>
      </c>
      <c r="F1347" s="38" t="s">
        <v>12</v>
      </c>
      <c r="G1347" s="23" t="s">
        <v>3410</v>
      </c>
      <c r="H1347" s="51">
        <v>43751</v>
      </c>
      <c r="I1347" s="23" t="s">
        <v>3778</v>
      </c>
      <c r="J1347" s="5"/>
      <c r="K1347" s="26"/>
    </row>
    <row r="1348" spans="1:11" ht="30" x14ac:dyDescent="0.25">
      <c r="A1348" s="3" t="s">
        <v>3150</v>
      </c>
      <c r="B1348" s="5" t="s">
        <v>3283</v>
      </c>
      <c r="C1348" s="5"/>
      <c r="D1348" s="24"/>
      <c r="E1348" s="4" t="s">
        <v>1058</v>
      </c>
      <c r="F1348" s="38" t="s">
        <v>12</v>
      </c>
      <c r="G1348" s="23" t="s">
        <v>2632</v>
      </c>
      <c r="H1348" s="51">
        <v>43751</v>
      </c>
      <c r="I1348" s="23" t="s">
        <v>3779</v>
      </c>
      <c r="J1348" s="5"/>
      <c r="K1348" s="30" t="s">
        <v>4165</v>
      </c>
    </row>
    <row r="1349" spans="1:11" ht="30" x14ac:dyDescent="0.25">
      <c r="A1349" s="3" t="s">
        <v>3150</v>
      </c>
      <c r="B1349" s="5" t="s">
        <v>3284</v>
      </c>
      <c r="C1349" s="5"/>
      <c r="D1349" s="24"/>
      <c r="E1349" s="4" t="s">
        <v>1058</v>
      </c>
      <c r="F1349" s="38" t="s">
        <v>12</v>
      </c>
      <c r="G1349" s="23" t="s">
        <v>2632</v>
      </c>
      <c r="H1349" s="51">
        <v>43750</v>
      </c>
      <c r="I1349" s="23" t="s">
        <v>835</v>
      </c>
      <c r="J1349" s="5"/>
      <c r="K1349" s="30" t="s">
        <v>4008</v>
      </c>
    </row>
    <row r="1350" spans="1:11" ht="30" x14ac:dyDescent="0.25">
      <c r="A1350" s="3" t="s">
        <v>3150</v>
      </c>
      <c r="B1350" s="5" t="s">
        <v>3285</v>
      </c>
      <c r="C1350" s="5"/>
      <c r="D1350" s="24"/>
      <c r="E1350" s="4" t="s">
        <v>1058</v>
      </c>
      <c r="F1350" s="38" t="s">
        <v>12</v>
      </c>
      <c r="G1350" s="23" t="s">
        <v>2632</v>
      </c>
      <c r="H1350" s="51">
        <v>43751</v>
      </c>
      <c r="I1350" s="23" t="s">
        <v>3780</v>
      </c>
      <c r="J1350" s="8" t="s">
        <v>4167</v>
      </c>
      <c r="K1350" s="30" t="s">
        <v>4166</v>
      </c>
    </row>
    <row r="1351" spans="1:11" ht="30" x14ac:dyDescent="0.25">
      <c r="A1351" s="3" t="s">
        <v>3150</v>
      </c>
      <c r="B1351" s="5" t="s">
        <v>3286</v>
      </c>
      <c r="C1351" s="5"/>
      <c r="D1351" s="24"/>
      <c r="E1351" s="4" t="s">
        <v>1058</v>
      </c>
      <c r="F1351" s="38" t="s">
        <v>12</v>
      </c>
      <c r="G1351" s="23" t="s">
        <v>2632</v>
      </c>
      <c r="H1351" s="51">
        <v>43751</v>
      </c>
      <c r="I1351" s="23" t="s">
        <v>3595</v>
      </c>
      <c r="J1351" s="5"/>
      <c r="K1351" s="30" t="s">
        <v>4168</v>
      </c>
    </row>
    <row r="1352" spans="1:11" x14ac:dyDescent="0.25">
      <c r="A1352" s="3" t="s">
        <v>3150</v>
      </c>
      <c r="B1352" s="5" t="s">
        <v>3287</v>
      </c>
      <c r="C1352" s="5"/>
      <c r="D1352" s="24"/>
      <c r="E1352" s="39" t="s">
        <v>19</v>
      </c>
      <c r="F1352" s="38" t="s">
        <v>12</v>
      </c>
      <c r="G1352" s="23" t="s">
        <v>3410</v>
      </c>
      <c r="H1352" s="51">
        <v>43751</v>
      </c>
      <c r="I1352" s="23" t="s">
        <v>3781</v>
      </c>
      <c r="J1352" s="5"/>
      <c r="K1352" s="26"/>
    </row>
    <row r="1353" spans="1:11" x14ac:dyDescent="0.25">
      <c r="A1353" s="3" t="s">
        <v>3150</v>
      </c>
      <c r="B1353" s="5" t="s">
        <v>3288</v>
      </c>
      <c r="C1353" s="5"/>
      <c r="D1353" s="24"/>
      <c r="E1353" s="39" t="s">
        <v>19</v>
      </c>
      <c r="F1353" s="38" t="s">
        <v>12</v>
      </c>
      <c r="G1353" s="23" t="s">
        <v>3410</v>
      </c>
      <c r="H1353" s="51">
        <v>43751</v>
      </c>
      <c r="I1353" s="23" t="s">
        <v>3782</v>
      </c>
      <c r="J1353" s="5"/>
      <c r="K1353" s="26"/>
    </row>
    <row r="1354" spans="1:11" ht="30" x14ac:dyDescent="0.25">
      <c r="A1354" s="3" t="s">
        <v>3150</v>
      </c>
      <c r="B1354" s="5" t="s">
        <v>3289</v>
      </c>
      <c r="C1354" s="5"/>
      <c r="D1354" s="24"/>
      <c r="E1354" s="4" t="s">
        <v>1058</v>
      </c>
      <c r="F1354" s="38" t="s">
        <v>12</v>
      </c>
      <c r="G1354" s="23" t="s">
        <v>2632</v>
      </c>
      <c r="H1354" s="51">
        <v>43751</v>
      </c>
      <c r="I1354" s="23" t="s">
        <v>3699</v>
      </c>
      <c r="J1354" s="5"/>
      <c r="K1354" s="30" t="s">
        <v>4169</v>
      </c>
    </row>
    <row r="1355" spans="1:11" ht="30" x14ac:dyDescent="0.25">
      <c r="A1355" s="3" t="s">
        <v>3150</v>
      </c>
      <c r="B1355" s="5" t="s">
        <v>3290</v>
      </c>
      <c r="C1355" s="5"/>
      <c r="D1355" s="24"/>
      <c r="E1355" s="4" t="s">
        <v>1058</v>
      </c>
      <c r="F1355" s="38" t="s">
        <v>12</v>
      </c>
      <c r="G1355" s="23" t="s">
        <v>2632</v>
      </c>
      <c r="H1355" s="51">
        <v>43751</v>
      </c>
      <c r="I1355" s="23" t="s">
        <v>3722</v>
      </c>
      <c r="J1355" s="5"/>
      <c r="K1355" s="30" t="s">
        <v>4170</v>
      </c>
    </row>
    <row r="1356" spans="1:11" ht="30" x14ac:dyDescent="0.25">
      <c r="A1356" s="3" t="s">
        <v>3150</v>
      </c>
      <c r="B1356" s="5" t="s">
        <v>3291</v>
      </c>
      <c r="C1356" s="5"/>
      <c r="D1356" s="24"/>
      <c r="E1356" s="4" t="s">
        <v>1058</v>
      </c>
      <c r="F1356" s="38" t="s">
        <v>12</v>
      </c>
      <c r="G1356" s="23" t="s">
        <v>2632</v>
      </c>
      <c r="H1356" s="51">
        <v>43751</v>
      </c>
      <c r="I1356" s="23" t="s">
        <v>1357</v>
      </c>
      <c r="J1356" s="5"/>
      <c r="K1356" s="30" t="s">
        <v>4171</v>
      </c>
    </row>
    <row r="1357" spans="1:11" ht="30" x14ac:dyDescent="0.25">
      <c r="A1357" s="3" t="s">
        <v>3150</v>
      </c>
      <c r="B1357" s="5" t="s">
        <v>3292</v>
      </c>
      <c r="C1357" s="5"/>
      <c r="D1357" s="24"/>
      <c r="E1357" s="40" t="s">
        <v>1058</v>
      </c>
      <c r="F1357" s="38" t="s">
        <v>12</v>
      </c>
      <c r="G1357" s="23" t="s">
        <v>2632</v>
      </c>
      <c r="H1357" s="51">
        <v>43751</v>
      </c>
      <c r="I1357" s="23" t="s">
        <v>3783</v>
      </c>
      <c r="J1357" s="5"/>
      <c r="K1357" s="30" t="s">
        <v>4178</v>
      </c>
    </row>
    <row r="1358" spans="1:11" x14ac:dyDescent="0.25">
      <c r="A1358" s="3" t="s">
        <v>3150</v>
      </c>
      <c r="B1358" s="5" t="s">
        <v>3293</v>
      </c>
      <c r="C1358" s="5"/>
      <c r="D1358" s="24"/>
      <c r="E1358" s="56" t="s">
        <v>19</v>
      </c>
      <c r="F1358" s="38" t="s">
        <v>12</v>
      </c>
      <c r="G1358" s="23" t="s">
        <v>3410</v>
      </c>
      <c r="H1358" s="51">
        <v>43751</v>
      </c>
      <c r="I1358" s="23" t="s">
        <v>3767</v>
      </c>
      <c r="J1358" s="5"/>
      <c r="K1358" s="26"/>
    </row>
    <row r="1359" spans="1:11" ht="30" x14ac:dyDescent="0.25">
      <c r="A1359" s="3" t="s">
        <v>3150</v>
      </c>
      <c r="B1359" s="5" t="s">
        <v>3294</v>
      </c>
      <c r="C1359" s="5"/>
      <c r="D1359" s="24"/>
      <c r="E1359" s="40" t="s">
        <v>1058</v>
      </c>
      <c r="F1359" s="38" t="s">
        <v>12</v>
      </c>
      <c r="G1359" s="23" t="s">
        <v>2632</v>
      </c>
      <c r="H1359" s="51">
        <v>43751</v>
      </c>
      <c r="I1359" s="23" t="s">
        <v>3784</v>
      </c>
      <c r="J1359" s="5"/>
      <c r="K1359" s="30" t="s">
        <v>4172</v>
      </c>
    </row>
    <row r="1360" spans="1:11" ht="30" x14ac:dyDescent="0.25">
      <c r="A1360" s="3" t="s">
        <v>3150</v>
      </c>
      <c r="B1360" s="5" t="s">
        <v>3295</v>
      </c>
      <c r="C1360" s="5"/>
      <c r="D1360" s="24"/>
      <c r="E1360" s="4" t="s">
        <v>1058</v>
      </c>
      <c r="F1360" s="38" t="s">
        <v>12</v>
      </c>
      <c r="G1360" s="25" t="s">
        <v>2807</v>
      </c>
      <c r="H1360" s="51">
        <v>43751</v>
      </c>
      <c r="I1360" s="23" t="s">
        <v>3785</v>
      </c>
      <c r="J1360" s="5"/>
      <c r="K1360" s="30" t="s">
        <v>4173</v>
      </c>
    </row>
    <row r="1361" spans="1:11" x14ac:dyDescent="0.25">
      <c r="A1361" s="3" t="s">
        <v>3150</v>
      </c>
      <c r="B1361" s="5" t="s">
        <v>3296</v>
      </c>
      <c r="C1361" s="5"/>
      <c r="D1361" s="24"/>
      <c r="E1361" s="39" t="s">
        <v>19</v>
      </c>
      <c r="F1361" s="38" t="s">
        <v>12</v>
      </c>
      <c r="G1361" s="23" t="s">
        <v>3410</v>
      </c>
      <c r="H1361" s="51">
        <v>43751</v>
      </c>
      <c r="I1361" s="23" t="s">
        <v>3786</v>
      </c>
      <c r="J1361" s="5"/>
      <c r="K1361" s="26"/>
    </row>
    <row r="1362" spans="1:11" ht="30" x14ac:dyDescent="0.25">
      <c r="A1362" s="3" t="s">
        <v>3150</v>
      </c>
      <c r="B1362" s="5" t="s">
        <v>3297</v>
      </c>
      <c r="C1362" s="5"/>
      <c r="D1362" s="24"/>
      <c r="E1362" s="41" t="s">
        <v>44</v>
      </c>
      <c r="F1362" s="38" t="s">
        <v>12</v>
      </c>
      <c r="G1362" s="23" t="s">
        <v>1712</v>
      </c>
      <c r="H1362" s="51">
        <v>43751</v>
      </c>
      <c r="I1362" s="23" t="s">
        <v>3787</v>
      </c>
      <c r="J1362" s="8" t="s">
        <v>4180</v>
      </c>
      <c r="K1362" s="30" t="s">
        <v>4179</v>
      </c>
    </row>
    <row r="1363" spans="1:11" ht="30" x14ac:dyDescent="0.25">
      <c r="A1363" s="3" t="s">
        <v>3150</v>
      </c>
      <c r="B1363" s="5" t="s">
        <v>3298</v>
      </c>
      <c r="C1363" s="5"/>
      <c r="D1363" s="24"/>
      <c r="E1363" s="40" t="s">
        <v>1058</v>
      </c>
      <c r="F1363" s="38" t="s">
        <v>12</v>
      </c>
      <c r="G1363" s="23" t="s">
        <v>2632</v>
      </c>
      <c r="H1363" s="51">
        <v>43751</v>
      </c>
      <c r="I1363" s="23" t="s">
        <v>3783</v>
      </c>
      <c r="J1363" s="5"/>
      <c r="K1363" s="30" t="s">
        <v>4181</v>
      </c>
    </row>
    <row r="1364" spans="1:11" x14ac:dyDescent="0.25">
      <c r="A1364" s="3" t="s">
        <v>3150</v>
      </c>
      <c r="B1364" s="5" t="s">
        <v>3299</v>
      </c>
      <c r="C1364" s="5"/>
      <c r="D1364" s="24"/>
      <c r="E1364" s="56" t="s">
        <v>19</v>
      </c>
      <c r="F1364" s="38" t="s">
        <v>12</v>
      </c>
      <c r="G1364" s="23" t="s">
        <v>3410</v>
      </c>
      <c r="H1364" s="51">
        <v>43751</v>
      </c>
      <c r="I1364" s="23" t="s">
        <v>3788</v>
      </c>
      <c r="J1364" s="5"/>
      <c r="K1364" s="26"/>
    </row>
    <row r="1365" spans="1:11" x14ac:dyDescent="0.25">
      <c r="A1365" s="3" t="s">
        <v>3150</v>
      </c>
      <c r="B1365" s="5" t="s">
        <v>3300</v>
      </c>
      <c r="C1365" s="5"/>
      <c r="D1365" s="24"/>
      <c r="E1365" s="39" t="s">
        <v>19</v>
      </c>
      <c r="F1365" s="38" t="s">
        <v>12</v>
      </c>
      <c r="G1365" s="23" t="s">
        <v>3410</v>
      </c>
      <c r="H1365" s="51">
        <v>43751</v>
      </c>
      <c r="I1365" s="23" t="s">
        <v>3393</v>
      </c>
      <c r="J1365" s="5"/>
      <c r="K1365" s="26"/>
    </row>
    <row r="1366" spans="1:11" ht="30" x14ac:dyDescent="0.25">
      <c r="A1366" s="3" t="s">
        <v>3150</v>
      </c>
      <c r="B1366" s="5" t="s">
        <v>3301</v>
      </c>
      <c r="C1366" s="5"/>
      <c r="D1366" s="24"/>
      <c r="E1366" s="40" t="s">
        <v>1058</v>
      </c>
      <c r="F1366" s="38" t="s">
        <v>12</v>
      </c>
      <c r="G1366" s="23" t="s">
        <v>2632</v>
      </c>
      <c r="H1366" s="51">
        <v>43751</v>
      </c>
      <c r="I1366" s="23" t="s">
        <v>885</v>
      </c>
      <c r="J1366" s="8" t="s">
        <v>4184</v>
      </c>
      <c r="K1366" s="30" t="s">
        <v>4182</v>
      </c>
    </row>
    <row r="1367" spans="1:11" ht="30" x14ac:dyDescent="0.25">
      <c r="A1367" s="3" t="s">
        <v>3150</v>
      </c>
      <c r="B1367" s="5" t="s">
        <v>3302</v>
      </c>
      <c r="C1367" s="5"/>
      <c r="D1367" s="24"/>
      <c r="E1367" s="4" t="s">
        <v>1058</v>
      </c>
      <c r="F1367" s="38" t="s">
        <v>12</v>
      </c>
      <c r="G1367" s="23" t="s">
        <v>4230</v>
      </c>
      <c r="H1367" s="51">
        <v>43751</v>
      </c>
      <c r="I1367" s="23" t="s">
        <v>3789</v>
      </c>
      <c r="J1367" s="5"/>
      <c r="K1367" s="30" t="s">
        <v>4174</v>
      </c>
    </row>
    <row r="1368" spans="1:11" ht="30" x14ac:dyDescent="0.25">
      <c r="A1368" s="3" t="s">
        <v>3150</v>
      </c>
      <c r="B1368" s="5" t="s">
        <v>3303</v>
      </c>
      <c r="C1368" s="5"/>
      <c r="D1368" s="24"/>
      <c r="E1368" s="4" t="s">
        <v>1058</v>
      </c>
      <c r="F1368" s="38" t="s">
        <v>12</v>
      </c>
      <c r="G1368" s="23" t="s">
        <v>2632</v>
      </c>
      <c r="H1368" s="51">
        <v>43751</v>
      </c>
      <c r="I1368" s="23" t="s">
        <v>3790</v>
      </c>
      <c r="J1368" s="5"/>
      <c r="K1368" s="30" t="s">
        <v>4185</v>
      </c>
    </row>
    <row r="1369" spans="1:11" x14ac:dyDescent="0.25">
      <c r="A1369" s="3" t="s">
        <v>3150</v>
      </c>
      <c r="B1369" s="5" t="s">
        <v>3304</v>
      </c>
      <c r="C1369" s="5"/>
      <c r="D1369" s="24"/>
      <c r="E1369" s="39" t="s">
        <v>19</v>
      </c>
      <c r="F1369" s="38" t="s">
        <v>12</v>
      </c>
      <c r="G1369" s="23" t="s">
        <v>3410</v>
      </c>
      <c r="H1369" s="51">
        <v>43751</v>
      </c>
      <c r="I1369" s="23" t="s">
        <v>3791</v>
      </c>
      <c r="J1369" s="5"/>
      <c r="K1369" s="26"/>
    </row>
    <row r="1370" spans="1:11" ht="30" x14ac:dyDescent="0.25">
      <c r="A1370" s="3" t="s">
        <v>3150</v>
      </c>
      <c r="B1370" s="5" t="s">
        <v>3305</v>
      </c>
      <c r="C1370" s="5"/>
      <c r="D1370" s="24"/>
      <c r="E1370" s="4" t="s">
        <v>1058</v>
      </c>
      <c r="F1370" s="38" t="s">
        <v>12</v>
      </c>
      <c r="G1370" s="23" t="s">
        <v>2632</v>
      </c>
      <c r="H1370" s="51">
        <v>43751</v>
      </c>
      <c r="I1370" s="23" t="s">
        <v>3699</v>
      </c>
      <c r="J1370" s="5"/>
      <c r="K1370" s="30" t="s">
        <v>4186</v>
      </c>
    </row>
    <row r="1371" spans="1:11" x14ac:dyDescent="0.25">
      <c r="A1371" s="3" t="s">
        <v>3150</v>
      </c>
      <c r="B1371" s="5" t="s">
        <v>3306</v>
      </c>
      <c r="C1371" s="5"/>
      <c r="D1371" s="24"/>
      <c r="E1371" s="39" t="s">
        <v>19</v>
      </c>
      <c r="F1371" s="38" t="s">
        <v>12</v>
      </c>
      <c r="G1371" s="23" t="s">
        <v>3410</v>
      </c>
      <c r="H1371" s="51">
        <v>43751</v>
      </c>
      <c r="I1371" s="23" t="s">
        <v>3792</v>
      </c>
      <c r="J1371" s="5"/>
      <c r="K1371" s="26"/>
    </row>
    <row r="1372" spans="1:11" ht="30" x14ac:dyDescent="0.25">
      <c r="A1372" s="3" t="s">
        <v>3150</v>
      </c>
      <c r="B1372" s="5" t="s">
        <v>3307</v>
      </c>
      <c r="C1372" s="5"/>
      <c r="D1372" s="24"/>
      <c r="E1372" s="4" t="s">
        <v>1058</v>
      </c>
      <c r="F1372" s="38" t="s">
        <v>12</v>
      </c>
      <c r="G1372" s="23" t="s">
        <v>2632</v>
      </c>
      <c r="H1372" s="51">
        <v>43751</v>
      </c>
      <c r="I1372" s="23" t="s">
        <v>3699</v>
      </c>
      <c r="J1372" s="5"/>
      <c r="K1372" s="30" t="s">
        <v>4187</v>
      </c>
    </row>
    <row r="1373" spans="1:11" ht="30" x14ac:dyDescent="0.25">
      <c r="A1373" s="3" t="s">
        <v>3150</v>
      </c>
      <c r="B1373" s="5" t="s">
        <v>3308</v>
      </c>
      <c r="C1373" s="5"/>
      <c r="D1373" s="24"/>
      <c r="E1373" s="40" t="s">
        <v>1058</v>
      </c>
      <c r="F1373" s="38" t="s">
        <v>12</v>
      </c>
      <c r="G1373" s="23" t="s">
        <v>2632</v>
      </c>
      <c r="H1373" s="51">
        <v>43751</v>
      </c>
      <c r="I1373" s="23" t="s">
        <v>3793</v>
      </c>
      <c r="J1373" s="5"/>
      <c r="K1373" s="30" t="s">
        <v>4175</v>
      </c>
    </row>
    <row r="1374" spans="1:11" x14ac:dyDescent="0.25">
      <c r="A1374" s="3" t="s">
        <v>3150</v>
      </c>
      <c r="B1374" s="5" t="s">
        <v>3309</v>
      </c>
      <c r="C1374" s="5"/>
      <c r="D1374" s="24"/>
      <c r="E1374" s="56" t="s">
        <v>19</v>
      </c>
      <c r="F1374" s="38" t="s">
        <v>12</v>
      </c>
      <c r="G1374" s="23" t="s">
        <v>3410</v>
      </c>
      <c r="H1374" s="51">
        <v>43751</v>
      </c>
      <c r="I1374" s="23" t="s">
        <v>3794</v>
      </c>
      <c r="J1374" s="5"/>
      <c r="K1374" s="26"/>
    </row>
    <row r="1375" spans="1:11" ht="30" x14ac:dyDescent="0.25">
      <c r="A1375" s="3" t="s">
        <v>3150</v>
      </c>
      <c r="B1375" s="5" t="s">
        <v>3310</v>
      </c>
      <c r="C1375" s="5"/>
      <c r="D1375" s="24"/>
      <c r="E1375" s="40" t="s">
        <v>1058</v>
      </c>
      <c r="F1375" s="38" t="s">
        <v>12</v>
      </c>
      <c r="G1375" s="23" t="s">
        <v>2632</v>
      </c>
      <c r="H1375" s="51">
        <v>43751</v>
      </c>
      <c r="I1375" s="23" t="s">
        <v>934</v>
      </c>
      <c r="J1375" s="5"/>
      <c r="K1375" s="30" t="s">
        <v>4190</v>
      </c>
    </row>
    <row r="1376" spans="1:11" x14ac:dyDescent="0.25">
      <c r="A1376" s="3" t="s">
        <v>3150</v>
      </c>
      <c r="B1376" s="5" t="s">
        <v>3311</v>
      </c>
      <c r="C1376" s="5"/>
      <c r="D1376" s="24"/>
      <c r="E1376" s="56" t="s">
        <v>19</v>
      </c>
      <c r="F1376" s="38" t="s">
        <v>12</v>
      </c>
      <c r="G1376" s="23" t="s">
        <v>3410</v>
      </c>
      <c r="H1376" s="51">
        <v>43751</v>
      </c>
      <c r="I1376" s="23" t="s">
        <v>3795</v>
      </c>
      <c r="J1376" s="5"/>
      <c r="K1376" s="26"/>
    </row>
    <row r="1377" spans="1:11" ht="30" x14ac:dyDescent="0.25">
      <c r="A1377" s="3" t="s">
        <v>3150</v>
      </c>
      <c r="B1377" s="5" t="s">
        <v>3312</v>
      </c>
      <c r="C1377" s="5"/>
      <c r="D1377" s="24"/>
      <c r="E1377" s="4" t="s">
        <v>1058</v>
      </c>
      <c r="F1377" s="38" t="s">
        <v>12</v>
      </c>
      <c r="G1377" s="23" t="s">
        <v>2632</v>
      </c>
      <c r="H1377" s="51">
        <v>43751</v>
      </c>
      <c r="I1377" s="23" t="s">
        <v>3796</v>
      </c>
      <c r="J1377" s="5"/>
      <c r="K1377" s="30" t="s">
        <v>4176</v>
      </c>
    </row>
    <row r="1378" spans="1:11" ht="30" x14ac:dyDescent="0.25">
      <c r="A1378" s="3" t="s">
        <v>3150</v>
      </c>
      <c r="B1378" s="5" t="s">
        <v>3313</v>
      </c>
      <c r="C1378" s="5"/>
      <c r="D1378" s="24"/>
      <c r="E1378" s="4" t="s">
        <v>1058</v>
      </c>
      <c r="F1378" s="38" t="s">
        <v>12</v>
      </c>
      <c r="G1378" s="23" t="s">
        <v>2632</v>
      </c>
      <c r="H1378" s="51">
        <v>43751</v>
      </c>
      <c r="I1378" s="23" t="s">
        <v>3797</v>
      </c>
      <c r="J1378" s="5"/>
      <c r="K1378" s="30" t="s">
        <v>4191</v>
      </c>
    </row>
    <row r="1379" spans="1:11" x14ac:dyDescent="0.25">
      <c r="A1379" s="3" t="s">
        <v>3150</v>
      </c>
      <c r="B1379" s="5" t="s">
        <v>3314</v>
      </c>
      <c r="C1379" s="5"/>
      <c r="D1379" s="24"/>
      <c r="E1379" s="39" t="s">
        <v>19</v>
      </c>
      <c r="F1379" s="38" t="s">
        <v>12</v>
      </c>
      <c r="G1379" s="23" t="s">
        <v>3410</v>
      </c>
      <c r="H1379" s="51">
        <v>43751</v>
      </c>
      <c r="I1379" s="23" t="s">
        <v>3798</v>
      </c>
      <c r="J1379" s="5"/>
      <c r="K1379" s="26"/>
    </row>
    <row r="1380" spans="1:11" ht="30" x14ac:dyDescent="0.25">
      <c r="A1380" s="3" t="s">
        <v>3150</v>
      </c>
      <c r="B1380" s="5" t="s">
        <v>3315</v>
      </c>
      <c r="C1380" s="5"/>
      <c r="D1380" s="24"/>
      <c r="E1380" s="4" t="s">
        <v>1058</v>
      </c>
      <c r="F1380" s="38" t="s">
        <v>12</v>
      </c>
      <c r="G1380" s="23" t="s">
        <v>2632</v>
      </c>
      <c r="H1380" s="51">
        <v>43751</v>
      </c>
      <c r="I1380" s="23" t="s">
        <v>3799</v>
      </c>
      <c r="J1380" s="5"/>
      <c r="K1380" s="30" t="s">
        <v>4188</v>
      </c>
    </row>
    <row r="1381" spans="1:11" ht="30" x14ac:dyDescent="0.25">
      <c r="A1381" s="3" t="s">
        <v>3150</v>
      </c>
      <c r="B1381" s="5" t="s">
        <v>3316</v>
      </c>
      <c r="C1381" s="5"/>
      <c r="D1381" s="24"/>
      <c r="E1381" s="4" t="s">
        <v>1058</v>
      </c>
      <c r="F1381" s="38" t="s">
        <v>12</v>
      </c>
      <c r="G1381" s="23" t="s">
        <v>2632</v>
      </c>
      <c r="H1381" s="51">
        <v>43751</v>
      </c>
      <c r="I1381" s="23" t="s">
        <v>964</v>
      </c>
      <c r="J1381" s="5"/>
      <c r="K1381" s="30" t="s">
        <v>4177</v>
      </c>
    </row>
    <row r="1382" spans="1:11" ht="30" x14ac:dyDescent="0.25">
      <c r="A1382" s="3" t="s">
        <v>3150</v>
      </c>
      <c r="B1382" s="5" t="s">
        <v>3317</v>
      </c>
      <c r="C1382" s="5"/>
      <c r="D1382" s="24"/>
      <c r="E1382" s="4" t="s">
        <v>1058</v>
      </c>
      <c r="F1382" s="38" t="s">
        <v>12</v>
      </c>
      <c r="G1382" s="23" t="s">
        <v>2632</v>
      </c>
      <c r="H1382" s="51">
        <v>43751</v>
      </c>
      <c r="I1382" s="23" t="s">
        <v>968</v>
      </c>
      <c r="J1382" s="5"/>
      <c r="K1382" s="30" t="s">
        <v>4192</v>
      </c>
    </row>
    <row r="1383" spans="1:11" x14ac:dyDescent="0.25">
      <c r="A1383" s="3" t="s">
        <v>3150</v>
      </c>
      <c r="B1383" s="5" t="s">
        <v>3318</v>
      </c>
      <c r="C1383" s="5"/>
      <c r="D1383" s="24"/>
      <c r="E1383" s="39" t="s">
        <v>19</v>
      </c>
      <c r="F1383" s="38" t="s">
        <v>12</v>
      </c>
      <c r="G1383" s="23" t="s">
        <v>3410</v>
      </c>
      <c r="H1383" s="51">
        <v>43751</v>
      </c>
      <c r="I1383" s="23" t="s">
        <v>3800</v>
      </c>
      <c r="J1383" s="5"/>
      <c r="K1383" s="26"/>
    </row>
    <row r="1384" spans="1:11" ht="30" x14ac:dyDescent="0.25">
      <c r="A1384" s="3" t="s">
        <v>3150</v>
      </c>
      <c r="B1384" s="5" t="s">
        <v>3319</v>
      </c>
      <c r="C1384" s="5"/>
      <c r="D1384" s="24"/>
      <c r="E1384" s="4" t="s">
        <v>1058</v>
      </c>
      <c r="F1384" s="38" t="s">
        <v>12</v>
      </c>
      <c r="G1384" s="23" t="s">
        <v>4230</v>
      </c>
      <c r="H1384" s="51">
        <v>43751</v>
      </c>
      <c r="I1384" s="23" t="s">
        <v>978</v>
      </c>
      <c r="J1384" s="5"/>
      <c r="K1384" s="30" t="s">
        <v>4193</v>
      </c>
    </row>
    <row r="1385" spans="1:11" ht="30" x14ac:dyDescent="0.25">
      <c r="A1385" s="3" t="s">
        <v>3150</v>
      </c>
      <c r="B1385" s="5" t="s">
        <v>3320</v>
      </c>
      <c r="C1385" s="5"/>
      <c r="D1385" s="24"/>
      <c r="E1385" s="4" t="s">
        <v>1058</v>
      </c>
      <c r="F1385" s="38" t="s">
        <v>12</v>
      </c>
      <c r="G1385" s="23" t="s">
        <v>2632</v>
      </c>
      <c r="H1385" s="51">
        <v>43751</v>
      </c>
      <c r="I1385" s="23" t="s">
        <v>1335</v>
      </c>
      <c r="J1385" s="5"/>
      <c r="K1385" s="30" t="s">
        <v>4194</v>
      </c>
    </row>
    <row r="1386" spans="1:11" x14ac:dyDescent="0.25">
      <c r="A1386" s="3" t="s">
        <v>3150</v>
      </c>
      <c r="B1386" s="5" t="s">
        <v>3321</v>
      </c>
      <c r="C1386" s="5"/>
      <c r="D1386" s="24"/>
      <c r="E1386" s="39" t="s">
        <v>19</v>
      </c>
      <c r="F1386" s="38" t="s">
        <v>12</v>
      </c>
      <c r="G1386" s="23" t="s">
        <v>3410</v>
      </c>
      <c r="H1386" s="51">
        <v>43751</v>
      </c>
      <c r="I1386" s="23" t="s">
        <v>3782</v>
      </c>
      <c r="J1386" s="5"/>
      <c r="K1386" s="26"/>
    </row>
    <row r="1387" spans="1:11" ht="30" x14ac:dyDescent="0.25">
      <c r="A1387" s="3" t="s">
        <v>3150</v>
      </c>
      <c r="B1387" s="5" t="s">
        <v>3322</v>
      </c>
      <c r="C1387" s="5"/>
      <c r="D1387" s="24"/>
      <c r="E1387" s="4" t="s">
        <v>1058</v>
      </c>
      <c r="F1387" s="38" t="s">
        <v>12</v>
      </c>
      <c r="G1387" s="23" t="s">
        <v>2632</v>
      </c>
      <c r="H1387" s="51">
        <v>43751</v>
      </c>
      <c r="I1387" s="23" t="s">
        <v>3801</v>
      </c>
      <c r="J1387" s="5"/>
      <c r="K1387" s="30" t="s">
        <v>4189</v>
      </c>
    </row>
    <row r="1388" spans="1:11" ht="30" x14ac:dyDescent="0.25">
      <c r="A1388" s="3" t="s">
        <v>3150</v>
      </c>
      <c r="B1388" s="5" t="s">
        <v>3323</v>
      </c>
      <c r="C1388" s="5"/>
      <c r="D1388" s="24"/>
      <c r="E1388" s="4" t="s">
        <v>1058</v>
      </c>
      <c r="F1388" s="38" t="s">
        <v>12</v>
      </c>
      <c r="G1388" s="23" t="s">
        <v>2632</v>
      </c>
      <c r="H1388" s="51">
        <v>43751</v>
      </c>
      <c r="I1388" s="23" t="s">
        <v>3802</v>
      </c>
      <c r="J1388" s="5"/>
      <c r="K1388" s="30" t="s">
        <v>4195</v>
      </c>
    </row>
    <row r="1389" spans="1:11" x14ac:dyDescent="0.25">
      <c r="A1389" s="3" t="s">
        <v>3150</v>
      </c>
      <c r="B1389" s="5" t="s">
        <v>3324</v>
      </c>
      <c r="C1389" s="5"/>
      <c r="D1389" s="24"/>
      <c r="E1389" s="39" t="s">
        <v>19</v>
      </c>
      <c r="F1389" s="38" t="s">
        <v>12</v>
      </c>
      <c r="G1389" s="23" t="s">
        <v>3410</v>
      </c>
      <c r="H1389" s="51">
        <v>43751</v>
      </c>
      <c r="I1389" s="23" t="s">
        <v>3803</v>
      </c>
      <c r="J1389" s="5"/>
      <c r="K1389" s="26"/>
    </row>
    <row r="1390" spans="1:11" x14ac:dyDescent="0.25">
      <c r="A1390" s="3" t="s">
        <v>3150</v>
      </c>
      <c r="B1390" s="5" t="s">
        <v>3325</v>
      </c>
      <c r="C1390" s="5"/>
      <c r="D1390" s="24"/>
      <c r="E1390" s="39" t="s">
        <v>19</v>
      </c>
      <c r="F1390" s="38" t="s">
        <v>12</v>
      </c>
      <c r="G1390" s="23" t="s">
        <v>3410</v>
      </c>
      <c r="H1390" s="51">
        <v>43751</v>
      </c>
      <c r="I1390" s="23" t="s">
        <v>3804</v>
      </c>
      <c r="J1390" s="5"/>
      <c r="K1390" s="26"/>
    </row>
    <row r="1391" spans="1:11" ht="30" x14ac:dyDescent="0.25">
      <c r="A1391" s="3" t="s">
        <v>3150</v>
      </c>
      <c r="B1391" s="5" t="s">
        <v>3326</v>
      </c>
      <c r="C1391" s="5"/>
      <c r="D1391" s="24"/>
      <c r="E1391" s="4" t="s">
        <v>1058</v>
      </c>
      <c r="F1391" s="38" t="s">
        <v>12</v>
      </c>
      <c r="G1391" s="23" t="s">
        <v>2632</v>
      </c>
      <c r="H1391" s="51">
        <v>43751</v>
      </c>
      <c r="I1391" s="23" t="s">
        <v>3805</v>
      </c>
      <c r="J1391" s="5"/>
      <c r="K1391" s="30" t="s">
        <v>4196</v>
      </c>
    </row>
    <row r="1392" spans="1:11" ht="30" x14ac:dyDescent="0.25">
      <c r="A1392" s="3" t="s">
        <v>3150</v>
      </c>
      <c r="B1392" s="5" t="s">
        <v>3327</v>
      </c>
      <c r="C1392" s="5"/>
      <c r="D1392" s="24"/>
      <c r="E1392" s="41" t="s">
        <v>44</v>
      </c>
      <c r="F1392" s="38" t="s">
        <v>12</v>
      </c>
      <c r="G1392" s="23" t="s">
        <v>1712</v>
      </c>
      <c r="H1392" s="51">
        <v>43751</v>
      </c>
      <c r="I1392" s="23" t="s">
        <v>3806</v>
      </c>
      <c r="J1392" s="8" t="s">
        <v>4198</v>
      </c>
      <c r="K1392" s="30" t="s">
        <v>4197</v>
      </c>
    </row>
    <row r="1393" spans="1:11" x14ac:dyDescent="0.25">
      <c r="A1393" s="3" t="s">
        <v>3150</v>
      </c>
      <c r="B1393" s="5" t="s">
        <v>3328</v>
      </c>
      <c r="C1393" s="5"/>
      <c r="D1393" s="24"/>
      <c r="E1393" s="39" t="s">
        <v>19</v>
      </c>
      <c r="F1393" s="38" t="s">
        <v>12</v>
      </c>
      <c r="G1393" s="23" t="s">
        <v>3410</v>
      </c>
      <c r="H1393" s="51">
        <v>43751</v>
      </c>
      <c r="I1393" s="23" t="s">
        <v>3679</v>
      </c>
      <c r="J1393" s="5"/>
      <c r="K1393" s="26"/>
    </row>
    <row r="1394" spans="1:11" ht="30" x14ac:dyDescent="0.25">
      <c r="A1394" s="3" t="s">
        <v>3150</v>
      </c>
      <c r="B1394" s="5" t="s">
        <v>3329</v>
      </c>
      <c r="C1394" s="5"/>
      <c r="D1394" s="24"/>
      <c r="E1394" s="4" t="s">
        <v>1058</v>
      </c>
      <c r="F1394" s="38" t="s">
        <v>12</v>
      </c>
      <c r="G1394" s="23" t="s">
        <v>2632</v>
      </c>
      <c r="H1394" s="51">
        <v>43751</v>
      </c>
      <c r="I1394" s="23" t="s">
        <v>3807</v>
      </c>
      <c r="J1394" s="8" t="s">
        <v>4199</v>
      </c>
      <c r="K1394" s="30" t="s">
        <v>4183</v>
      </c>
    </row>
    <row r="1395" spans="1:11" x14ac:dyDescent="0.25">
      <c r="A1395" s="3" t="s">
        <v>3150</v>
      </c>
      <c r="B1395" s="5" t="s">
        <v>3330</v>
      </c>
      <c r="C1395" s="5"/>
      <c r="D1395" s="24"/>
      <c r="E1395" s="39" t="s">
        <v>19</v>
      </c>
      <c r="F1395" s="38" t="s">
        <v>12</v>
      </c>
      <c r="G1395" s="23" t="s">
        <v>3410</v>
      </c>
      <c r="H1395" s="51">
        <v>43751</v>
      </c>
      <c r="I1395" s="23" t="s">
        <v>3808</v>
      </c>
      <c r="J1395" s="5"/>
      <c r="K1395" s="26"/>
    </row>
    <row r="1396" spans="1:11" ht="30" x14ac:dyDescent="0.25">
      <c r="A1396" s="3" t="s">
        <v>3150</v>
      </c>
      <c r="B1396" s="5" t="s">
        <v>3331</v>
      </c>
      <c r="C1396" s="5"/>
      <c r="D1396" s="24"/>
      <c r="E1396" s="4" t="s">
        <v>1058</v>
      </c>
      <c r="F1396" s="38" t="s">
        <v>12</v>
      </c>
      <c r="G1396" s="23" t="s">
        <v>2632</v>
      </c>
      <c r="H1396" s="51">
        <v>43751</v>
      </c>
      <c r="I1396" s="23" t="s">
        <v>3809</v>
      </c>
      <c r="J1396" s="5"/>
      <c r="K1396" s="26"/>
    </row>
    <row r="1397" spans="1:11" x14ac:dyDescent="0.25">
      <c r="A1397" s="3" t="s">
        <v>3150</v>
      </c>
      <c r="B1397" s="5" t="s">
        <v>3332</v>
      </c>
      <c r="C1397" s="5"/>
      <c r="D1397" s="24"/>
      <c r="E1397" s="39" t="s">
        <v>19</v>
      </c>
      <c r="F1397" s="38" t="s">
        <v>12</v>
      </c>
      <c r="G1397" s="23" t="s">
        <v>3410</v>
      </c>
      <c r="H1397" s="51">
        <v>43751</v>
      </c>
      <c r="I1397" s="23" t="s">
        <v>3810</v>
      </c>
      <c r="J1397" s="5"/>
      <c r="K1397" s="26"/>
    </row>
    <row r="1398" spans="1:11" x14ac:dyDescent="0.25">
      <c r="A1398" s="3" t="s">
        <v>3150</v>
      </c>
      <c r="B1398" s="5" t="s">
        <v>3333</v>
      </c>
      <c r="C1398" s="5"/>
      <c r="D1398" s="24"/>
      <c r="E1398" s="39" t="s">
        <v>19</v>
      </c>
      <c r="F1398" s="38" t="s">
        <v>12</v>
      </c>
      <c r="G1398" s="23" t="s">
        <v>20</v>
      </c>
      <c r="H1398" s="51">
        <v>43750</v>
      </c>
      <c r="I1398" s="23" t="s">
        <v>3811</v>
      </c>
      <c r="J1398" s="5"/>
      <c r="K1398" s="26"/>
    </row>
    <row r="1399" spans="1:11" x14ac:dyDescent="0.25">
      <c r="A1399" s="3" t="s">
        <v>3150</v>
      </c>
      <c r="B1399" s="5" t="s">
        <v>3334</v>
      </c>
      <c r="C1399" s="5"/>
      <c r="D1399" s="24"/>
      <c r="E1399" s="39" t="s">
        <v>19</v>
      </c>
      <c r="F1399" s="38" t="s">
        <v>12</v>
      </c>
      <c r="G1399" s="23" t="s">
        <v>20</v>
      </c>
      <c r="H1399" s="51">
        <v>43750</v>
      </c>
      <c r="I1399" s="23" t="s">
        <v>3701</v>
      </c>
      <c r="J1399" s="5"/>
      <c r="K1399" s="26"/>
    </row>
    <row r="1400" spans="1:11" x14ac:dyDescent="0.25">
      <c r="A1400" s="3" t="s">
        <v>3150</v>
      </c>
      <c r="B1400" s="5" t="s">
        <v>3335</v>
      </c>
      <c r="C1400" s="5"/>
      <c r="D1400" s="24"/>
      <c r="E1400" s="39" t="s">
        <v>19</v>
      </c>
      <c r="F1400" s="38" t="s">
        <v>12</v>
      </c>
      <c r="G1400" s="23" t="s">
        <v>20</v>
      </c>
      <c r="H1400" s="51">
        <v>43750</v>
      </c>
      <c r="I1400" s="23" t="s">
        <v>1418</v>
      </c>
      <c r="J1400" s="5"/>
      <c r="K1400" s="26"/>
    </row>
    <row r="1401" spans="1:11" ht="30" x14ac:dyDescent="0.25">
      <c r="A1401" s="3" t="s">
        <v>3150</v>
      </c>
      <c r="B1401" s="5" t="s">
        <v>3336</v>
      </c>
      <c r="C1401" s="5"/>
      <c r="D1401" s="24"/>
      <c r="E1401" s="4" t="s">
        <v>1058</v>
      </c>
      <c r="F1401" s="38" t="s">
        <v>12</v>
      </c>
      <c r="G1401" s="23" t="s">
        <v>2632</v>
      </c>
      <c r="H1401" s="51">
        <v>43750</v>
      </c>
      <c r="I1401" s="23" t="s">
        <v>895</v>
      </c>
      <c r="J1401" s="5"/>
      <c r="K1401" s="30" t="s">
        <v>4006</v>
      </c>
    </row>
    <row r="1402" spans="1:11" ht="30" x14ac:dyDescent="0.25">
      <c r="A1402" s="3" t="s">
        <v>3150</v>
      </c>
      <c r="B1402" s="5" t="s">
        <v>3337</v>
      </c>
      <c r="C1402" s="5"/>
      <c r="D1402" s="24"/>
      <c r="E1402" s="4" t="s">
        <v>1058</v>
      </c>
      <c r="F1402" s="38" t="s">
        <v>12</v>
      </c>
      <c r="G1402" s="23" t="s">
        <v>2632</v>
      </c>
      <c r="H1402" s="51">
        <v>43750</v>
      </c>
      <c r="I1402" s="23" t="s">
        <v>3812</v>
      </c>
      <c r="J1402" s="5"/>
      <c r="K1402" s="30" t="s">
        <v>4005</v>
      </c>
    </row>
    <row r="1403" spans="1:11" ht="30" x14ac:dyDescent="0.25">
      <c r="A1403" s="3" t="s">
        <v>3150</v>
      </c>
      <c r="B1403" s="5" t="s">
        <v>3338</v>
      </c>
      <c r="C1403" s="5"/>
      <c r="D1403" s="24"/>
      <c r="E1403" s="4" t="s">
        <v>1058</v>
      </c>
      <c r="F1403" s="38" t="s">
        <v>12</v>
      </c>
      <c r="G1403" s="23" t="s">
        <v>2632</v>
      </c>
      <c r="H1403" s="51">
        <v>43750</v>
      </c>
      <c r="I1403" s="23" t="s">
        <v>3813</v>
      </c>
      <c r="J1403" s="5"/>
      <c r="K1403" s="30" t="s">
        <v>4004</v>
      </c>
    </row>
    <row r="1404" spans="1:11" ht="30" x14ac:dyDescent="0.25">
      <c r="A1404" s="3" t="s">
        <v>3150</v>
      </c>
      <c r="B1404" s="5" t="s">
        <v>3339</v>
      </c>
      <c r="C1404" s="5"/>
      <c r="D1404" s="24"/>
      <c r="E1404" s="4" t="s">
        <v>1058</v>
      </c>
      <c r="F1404" s="38" t="s">
        <v>12</v>
      </c>
      <c r="G1404" s="23" t="s">
        <v>2632</v>
      </c>
      <c r="H1404" s="51">
        <v>43750</v>
      </c>
      <c r="I1404" s="23" t="s">
        <v>3814</v>
      </c>
      <c r="J1404" s="5"/>
      <c r="K1404" s="30" t="s">
        <v>4003</v>
      </c>
    </row>
    <row r="1405" spans="1:11" x14ac:dyDescent="0.25">
      <c r="A1405" s="3" t="s">
        <v>3150</v>
      </c>
      <c r="B1405" s="5" t="s">
        <v>3340</v>
      </c>
      <c r="C1405" s="5"/>
      <c r="D1405" s="24"/>
      <c r="E1405" s="39" t="s">
        <v>19</v>
      </c>
      <c r="F1405" s="38" t="s">
        <v>12</v>
      </c>
      <c r="G1405" s="23" t="s">
        <v>20</v>
      </c>
      <c r="H1405" s="51">
        <v>43750</v>
      </c>
      <c r="I1405" s="23" t="s">
        <v>3815</v>
      </c>
      <c r="J1405" s="5"/>
      <c r="K1405" s="26"/>
    </row>
    <row r="1406" spans="1:11" x14ac:dyDescent="0.25">
      <c r="A1406" s="3" t="s">
        <v>3150</v>
      </c>
      <c r="B1406" s="5" t="s">
        <v>3341</v>
      </c>
      <c r="C1406" s="5"/>
      <c r="D1406" s="24"/>
      <c r="E1406" s="39" t="s">
        <v>19</v>
      </c>
      <c r="F1406" s="38" t="s">
        <v>12</v>
      </c>
      <c r="G1406" s="23" t="s">
        <v>20</v>
      </c>
      <c r="H1406" s="51">
        <v>43750</v>
      </c>
      <c r="I1406" s="23" t="s">
        <v>3776</v>
      </c>
      <c r="J1406" s="5"/>
      <c r="K1406" s="26"/>
    </row>
    <row r="1407" spans="1:11" ht="45" x14ac:dyDescent="0.25">
      <c r="A1407" s="3" t="s">
        <v>3342</v>
      </c>
      <c r="B1407" s="5" t="s">
        <v>3343</v>
      </c>
      <c r="C1407" s="5"/>
      <c r="D1407" s="24"/>
      <c r="E1407" s="4" t="s">
        <v>1056</v>
      </c>
      <c r="F1407" s="38" t="s">
        <v>12</v>
      </c>
      <c r="G1407" s="23" t="s">
        <v>3842</v>
      </c>
      <c r="H1407" s="52">
        <v>43749</v>
      </c>
      <c r="I1407" s="23" t="s">
        <v>3676</v>
      </c>
      <c r="J1407" s="5"/>
      <c r="K1407" s="30" t="s">
        <v>3397</v>
      </c>
    </row>
    <row r="1408" spans="1:11" ht="45" x14ac:dyDescent="0.25">
      <c r="A1408" s="3" t="s">
        <v>3342</v>
      </c>
      <c r="B1408" s="5" t="s">
        <v>3344</v>
      </c>
      <c r="C1408" s="5"/>
      <c r="D1408" s="24"/>
      <c r="E1408" s="4" t="s">
        <v>1056</v>
      </c>
      <c r="F1408" s="38" t="s">
        <v>12</v>
      </c>
      <c r="G1408" s="23" t="s">
        <v>3842</v>
      </c>
      <c r="H1408" s="52">
        <v>43749</v>
      </c>
      <c r="I1408" s="23" t="s">
        <v>3677</v>
      </c>
      <c r="J1408" s="5"/>
      <c r="K1408" s="30" t="s">
        <v>3397</v>
      </c>
    </row>
    <row r="1409" spans="1:11" ht="45" x14ac:dyDescent="0.25">
      <c r="A1409" s="3" t="s">
        <v>3342</v>
      </c>
      <c r="B1409" s="5" t="s">
        <v>3345</v>
      </c>
      <c r="C1409" s="5"/>
      <c r="D1409" s="24"/>
      <c r="E1409" s="4" t="s">
        <v>1058</v>
      </c>
      <c r="F1409" s="38" t="s">
        <v>12</v>
      </c>
      <c r="G1409" s="23" t="s">
        <v>3837</v>
      </c>
      <c r="H1409" s="52">
        <v>43749</v>
      </c>
      <c r="I1409" s="23" t="s">
        <v>3678</v>
      </c>
      <c r="J1409" s="5"/>
      <c r="K1409" s="30" t="s">
        <v>3836</v>
      </c>
    </row>
    <row r="1410" spans="1:11" ht="45" x14ac:dyDescent="0.25">
      <c r="A1410" s="3" t="s">
        <v>3342</v>
      </c>
      <c r="B1410" s="5" t="s">
        <v>3346</v>
      </c>
      <c r="C1410" s="5"/>
      <c r="D1410" s="24"/>
      <c r="E1410" s="57" t="s">
        <v>1056</v>
      </c>
      <c r="F1410" s="38" t="s">
        <v>12</v>
      </c>
      <c r="G1410" s="23" t="s">
        <v>3842</v>
      </c>
      <c r="H1410" s="52">
        <v>43749</v>
      </c>
      <c r="I1410" s="23" t="s">
        <v>3679</v>
      </c>
      <c r="J1410" s="5"/>
      <c r="K1410" s="30" t="s">
        <v>3397</v>
      </c>
    </row>
    <row r="1411" spans="1:11" ht="45" x14ac:dyDescent="0.25">
      <c r="A1411" s="3" t="s">
        <v>3342</v>
      </c>
      <c r="B1411" s="5" t="s">
        <v>3347</v>
      </c>
      <c r="C1411" s="5"/>
      <c r="D1411" s="24"/>
      <c r="E1411" s="4" t="s">
        <v>1056</v>
      </c>
      <c r="F1411" s="38" t="s">
        <v>12</v>
      </c>
      <c r="G1411" s="23" t="s">
        <v>3842</v>
      </c>
      <c r="H1411" s="52">
        <v>43749</v>
      </c>
      <c r="I1411" s="23" t="s">
        <v>3384</v>
      </c>
      <c r="J1411" s="5"/>
      <c r="K1411" s="30" t="s">
        <v>3397</v>
      </c>
    </row>
    <row r="1412" spans="1:11" ht="45" x14ac:dyDescent="0.25">
      <c r="A1412" s="3" t="s">
        <v>3342</v>
      </c>
      <c r="B1412" s="5" t="s">
        <v>3348</v>
      </c>
      <c r="C1412" s="5"/>
      <c r="D1412" s="24"/>
      <c r="E1412" s="4" t="s">
        <v>1056</v>
      </c>
      <c r="F1412" s="38" t="s">
        <v>12</v>
      </c>
      <c r="G1412" s="23" t="s">
        <v>3842</v>
      </c>
      <c r="H1412" s="52">
        <v>43749</v>
      </c>
      <c r="I1412" s="23" t="s">
        <v>3680</v>
      </c>
      <c r="J1412" s="5"/>
      <c r="K1412" s="30" t="s">
        <v>3397</v>
      </c>
    </row>
    <row r="1413" spans="1:11" ht="45" x14ac:dyDescent="0.25">
      <c r="A1413" s="3" t="s">
        <v>3342</v>
      </c>
      <c r="B1413" s="5" t="s">
        <v>3349</v>
      </c>
      <c r="C1413" s="5"/>
      <c r="D1413" s="24"/>
      <c r="E1413" s="4" t="s">
        <v>1056</v>
      </c>
      <c r="F1413" s="38" t="s">
        <v>12</v>
      </c>
      <c r="G1413" s="23" t="s">
        <v>3842</v>
      </c>
      <c r="H1413" s="52">
        <v>43749</v>
      </c>
      <c r="I1413" s="23" t="s">
        <v>3681</v>
      </c>
      <c r="J1413" s="5"/>
      <c r="K1413" s="30" t="s">
        <v>3397</v>
      </c>
    </row>
    <row r="1414" spans="1:11" ht="45" x14ac:dyDescent="0.25">
      <c r="A1414" s="3" t="s">
        <v>3342</v>
      </c>
      <c r="B1414" s="5" t="s">
        <v>3350</v>
      </c>
      <c r="C1414" s="5"/>
      <c r="D1414" s="24"/>
      <c r="E1414" s="4" t="s">
        <v>1058</v>
      </c>
      <c r="F1414" s="38" t="s">
        <v>12</v>
      </c>
      <c r="G1414" s="23" t="s">
        <v>3837</v>
      </c>
      <c r="H1414" s="52">
        <v>43749</v>
      </c>
      <c r="I1414" s="23" t="s">
        <v>3682</v>
      </c>
      <c r="J1414" s="5"/>
      <c r="K1414" s="30" t="s">
        <v>3836</v>
      </c>
    </row>
    <row r="1415" spans="1:11" ht="45" x14ac:dyDescent="0.25">
      <c r="A1415" s="3" t="s">
        <v>3342</v>
      </c>
      <c r="B1415" s="5" t="s">
        <v>3351</v>
      </c>
      <c r="C1415" s="5"/>
      <c r="D1415" s="24"/>
      <c r="E1415" s="57" t="s">
        <v>1056</v>
      </c>
      <c r="F1415" s="38" t="s">
        <v>12</v>
      </c>
      <c r="G1415" s="23" t="s">
        <v>3842</v>
      </c>
      <c r="H1415" s="52">
        <v>43749</v>
      </c>
      <c r="I1415" s="23" t="s">
        <v>3675</v>
      </c>
      <c r="J1415" s="5"/>
      <c r="K1415" s="30" t="s">
        <v>3397</v>
      </c>
    </row>
    <row r="1416" spans="1:11" ht="45" x14ac:dyDescent="0.25">
      <c r="A1416" s="3" t="s">
        <v>3342</v>
      </c>
      <c r="B1416" s="5" t="s">
        <v>3352</v>
      </c>
      <c r="C1416" s="5"/>
      <c r="D1416" s="24"/>
      <c r="E1416" s="4" t="s">
        <v>1056</v>
      </c>
      <c r="F1416" s="38" t="s">
        <v>12</v>
      </c>
      <c r="G1416" s="23" t="s">
        <v>3842</v>
      </c>
      <c r="H1416" s="52">
        <v>43749</v>
      </c>
      <c r="I1416" s="23" t="s">
        <v>3674</v>
      </c>
      <c r="J1416" s="5"/>
      <c r="K1416" s="30" t="s">
        <v>3397</v>
      </c>
    </row>
    <row r="1417" spans="1:11" ht="45" x14ac:dyDescent="0.25">
      <c r="A1417" s="3" t="s">
        <v>3342</v>
      </c>
      <c r="B1417" s="5" t="s">
        <v>3353</v>
      </c>
      <c r="C1417" s="5"/>
      <c r="D1417" s="24"/>
      <c r="E1417" s="4" t="s">
        <v>1056</v>
      </c>
      <c r="F1417" s="38" t="s">
        <v>12</v>
      </c>
      <c r="G1417" s="23" t="s">
        <v>3842</v>
      </c>
      <c r="H1417" s="52">
        <v>43749</v>
      </c>
      <c r="I1417" s="23" t="s">
        <v>3673</v>
      </c>
      <c r="J1417" s="5"/>
      <c r="K1417" s="30" t="s">
        <v>3397</v>
      </c>
    </row>
    <row r="1418" spans="1:11" ht="45" x14ac:dyDescent="0.25">
      <c r="A1418" s="3" t="s">
        <v>3342</v>
      </c>
      <c r="B1418" s="5" t="s">
        <v>3355</v>
      </c>
      <c r="C1418" s="5"/>
      <c r="D1418" s="24"/>
      <c r="E1418" s="4" t="s">
        <v>1058</v>
      </c>
      <c r="F1418" s="38" t="s">
        <v>12</v>
      </c>
      <c r="G1418" s="23" t="s">
        <v>3837</v>
      </c>
      <c r="H1418" s="52">
        <v>43749</v>
      </c>
      <c r="I1418" s="23" t="s">
        <v>3379</v>
      </c>
      <c r="J1418" s="5"/>
      <c r="K1418" s="30" t="s">
        <v>3836</v>
      </c>
    </row>
    <row r="1419" spans="1:11" ht="45" x14ac:dyDescent="0.25">
      <c r="A1419" s="3" t="s">
        <v>3342</v>
      </c>
      <c r="B1419" s="5" t="s">
        <v>3356</v>
      </c>
      <c r="C1419" s="5"/>
      <c r="D1419" s="24"/>
      <c r="E1419" s="57" t="s">
        <v>1056</v>
      </c>
      <c r="F1419" s="38" t="s">
        <v>12</v>
      </c>
      <c r="G1419" s="23" t="s">
        <v>3842</v>
      </c>
      <c r="H1419" s="52">
        <v>43749</v>
      </c>
      <c r="I1419" s="23" t="s">
        <v>3380</v>
      </c>
      <c r="J1419" s="5"/>
      <c r="K1419" s="30" t="s">
        <v>3397</v>
      </c>
    </row>
    <row r="1420" spans="1:11" ht="45" x14ac:dyDescent="0.25">
      <c r="A1420" s="3" t="s">
        <v>3342</v>
      </c>
      <c r="B1420" s="5" t="s">
        <v>3357</v>
      </c>
      <c r="C1420" s="5"/>
      <c r="D1420" s="24"/>
      <c r="E1420" s="4" t="s">
        <v>1056</v>
      </c>
      <c r="F1420" s="38" t="s">
        <v>12</v>
      </c>
      <c r="G1420" s="23" t="s">
        <v>3842</v>
      </c>
      <c r="H1420" s="52">
        <v>43749</v>
      </c>
      <c r="I1420" s="23" t="s">
        <v>3381</v>
      </c>
      <c r="J1420" s="5"/>
      <c r="K1420" s="30" t="s">
        <v>3397</v>
      </c>
    </row>
    <row r="1421" spans="1:11" ht="45" x14ac:dyDescent="0.25">
      <c r="A1421" s="3" t="s">
        <v>3342</v>
      </c>
      <c r="B1421" s="5" t="s">
        <v>3358</v>
      </c>
      <c r="C1421" s="5"/>
      <c r="D1421" s="24"/>
      <c r="E1421" s="4" t="s">
        <v>1056</v>
      </c>
      <c r="F1421" s="38" t="s">
        <v>12</v>
      </c>
      <c r="G1421" s="23" t="s">
        <v>3842</v>
      </c>
      <c r="H1421" s="52">
        <v>43749</v>
      </c>
      <c r="I1421" s="23" t="s">
        <v>3395</v>
      </c>
      <c r="J1421" s="5"/>
      <c r="K1421" s="30" t="s">
        <v>3397</v>
      </c>
    </row>
    <row r="1422" spans="1:11" ht="45" x14ac:dyDescent="0.25">
      <c r="A1422" s="3" t="s">
        <v>3342</v>
      </c>
      <c r="B1422" s="5" t="s">
        <v>3359</v>
      </c>
      <c r="C1422" s="5"/>
      <c r="D1422" s="24"/>
      <c r="E1422" s="4" t="s">
        <v>1056</v>
      </c>
      <c r="F1422" s="38" t="s">
        <v>12</v>
      </c>
      <c r="G1422" s="23" t="s">
        <v>3842</v>
      </c>
      <c r="H1422" s="52">
        <v>43749</v>
      </c>
      <c r="I1422" s="23" t="s">
        <v>3382</v>
      </c>
      <c r="J1422" s="5"/>
      <c r="K1422" s="30" t="s">
        <v>3397</v>
      </c>
    </row>
    <row r="1423" spans="1:11" ht="45" x14ac:dyDescent="0.25">
      <c r="A1423" s="3" t="s">
        <v>3342</v>
      </c>
      <c r="B1423" s="5" t="s">
        <v>3360</v>
      </c>
      <c r="C1423" s="5"/>
      <c r="D1423" s="24"/>
      <c r="E1423" s="4" t="s">
        <v>1056</v>
      </c>
      <c r="F1423" s="38" t="s">
        <v>12</v>
      </c>
      <c r="G1423" s="23" t="s">
        <v>3842</v>
      </c>
      <c r="H1423" s="52">
        <v>43749</v>
      </c>
      <c r="I1423" s="23" t="s">
        <v>3386</v>
      </c>
      <c r="J1423" s="5"/>
      <c r="K1423" s="30" t="s">
        <v>3397</v>
      </c>
    </row>
    <row r="1424" spans="1:11" ht="45" x14ac:dyDescent="0.25">
      <c r="A1424" s="3" t="s">
        <v>3342</v>
      </c>
      <c r="B1424" s="5" t="s">
        <v>3361</v>
      </c>
      <c r="C1424" s="5"/>
      <c r="D1424" s="24"/>
      <c r="E1424" s="4" t="s">
        <v>1056</v>
      </c>
      <c r="F1424" s="38" t="s">
        <v>12</v>
      </c>
      <c r="G1424" s="23" t="s">
        <v>3842</v>
      </c>
      <c r="H1424" s="52">
        <v>43749</v>
      </c>
      <c r="I1424" s="23" t="s">
        <v>3387</v>
      </c>
      <c r="J1424" s="5"/>
      <c r="K1424" s="30" t="s">
        <v>3397</v>
      </c>
    </row>
    <row r="1425" spans="1:11" ht="45" x14ac:dyDescent="0.25">
      <c r="A1425" s="3" t="s">
        <v>3342</v>
      </c>
      <c r="B1425" s="5" t="s">
        <v>3362</v>
      </c>
      <c r="C1425" s="5"/>
      <c r="D1425" s="24"/>
      <c r="E1425" s="4" t="s">
        <v>1056</v>
      </c>
      <c r="F1425" s="38" t="s">
        <v>12</v>
      </c>
      <c r="G1425" s="23" t="s">
        <v>3842</v>
      </c>
      <c r="H1425" s="52">
        <v>43749</v>
      </c>
      <c r="I1425" s="23" t="s">
        <v>3386</v>
      </c>
      <c r="J1425" s="5"/>
      <c r="K1425" s="30" t="s">
        <v>3397</v>
      </c>
    </row>
    <row r="1426" spans="1:11" ht="30" x14ac:dyDescent="0.25">
      <c r="A1426" s="3" t="s">
        <v>3342</v>
      </c>
      <c r="B1426" s="5" t="s">
        <v>3363</v>
      </c>
      <c r="C1426" s="5"/>
      <c r="D1426" s="24"/>
      <c r="E1426" s="7" t="s">
        <v>44</v>
      </c>
      <c r="F1426" s="38" t="s">
        <v>12</v>
      </c>
      <c r="G1426" s="23" t="s">
        <v>1712</v>
      </c>
      <c r="H1426" s="52">
        <v>43749</v>
      </c>
      <c r="I1426" s="23" t="s">
        <v>3388</v>
      </c>
      <c r="J1426" s="5"/>
      <c r="K1426" s="30" t="s">
        <v>3398</v>
      </c>
    </row>
    <row r="1427" spans="1:11" ht="45" x14ac:dyDescent="0.25">
      <c r="A1427" s="3" t="s">
        <v>3342</v>
      </c>
      <c r="B1427" s="5" t="s">
        <v>3364</v>
      </c>
      <c r="C1427" s="5"/>
      <c r="D1427" s="24"/>
      <c r="E1427" s="4" t="s">
        <v>1056</v>
      </c>
      <c r="F1427" s="38" t="s">
        <v>12</v>
      </c>
      <c r="G1427" s="23" t="s">
        <v>3842</v>
      </c>
      <c r="H1427" s="52">
        <v>43749</v>
      </c>
      <c r="I1427" s="23" t="s">
        <v>3389</v>
      </c>
      <c r="J1427" s="5"/>
      <c r="K1427" s="30" t="s">
        <v>3397</v>
      </c>
    </row>
    <row r="1428" spans="1:11" ht="45" x14ac:dyDescent="0.25">
      <c r="A1428" s="3" t="s">
        <v>3342</v>
      </c>
      <c r="B1428" s="5" t="s">
        <v>3365</v>
      </c>
      <c r="C1428" s="5"/>
      <c r="D1428" s="24"/>
      <c r="E1428" s="4" t="s">
        <v>1056</v>
      </c>
      <c r="F1428" s="38" t="s">
        <v>12</v>
      </c>
      <c r="G1428" s="23" t="s">
        <v>3842</v>
      </c>
      <c r="H1428" s="52">
        <v>43749</v>
      </c>
      <c r="I1428" s="23" t="s">
        <v>3390</v>
      </c>
      <c r="J1428" s="5"/>
      <c r="K1428" s="30" t="s">
        <v>3397</v>
      </c>
    </row>
    <row r="1429" spans="1:11" ht="45" x14ac:dyDescent="0.25">
      <c r="A1429" s="3" t="s">
        <v>3342</v>
      </c>
      <c r="B1429" s="5" t="s">
        <v>3366</v>
      </c>
      <c r="C1429" s="5"/>
      <c r="D1429" s="24"/>
      <c r="E1429" s="4" t="s">
        <v>1056</v>
      </c>
      <c r="F1429" s="38" t="s">
        <v>12</v>
      </c>
      <c r="G1429" s="23" t="s">
        <v>3842</v>
      </c>
      <c r="H1429" s="52">
        <v>43749</v>
      </c>
      <c r="I1429" s="23" t="s">
        <v>3391</v>
      </c>
      <c r="J1429" s="5"/>
      <c r="K1429" s="30" t="s">
        <v>3397</v>
      </c>
    </row>
    <row r="1430" spans="1:11" ht="45" x14ac:dyDescent="0.25">
      <c r="A1430" s="3" t="s">
        <v>3342</v>
      </c>
      <c r="B1430" s="5" t="s">
        <v>3367</v>
      </c>
      <c r="C1430" s="5"/>
      <c r="D1430" s="24"/>
      <c r="E1430" s="4" t="s">
        <v>1056</v>
      </c>
      <c r="F1430" s="38" t="s">
        <v>12</v>
      </c>
      <c r="G1430" s="23" t="s">
        <v>3842</v>
      </c>
      <c r="H1430" s="52">
        <v>43749</v>
      </c>
      <c r="I1430" s="23" t="s">
        <v>3392</v>
      </c>
      <c r="J1430" s="5"/>
      <c r="K1430" s="30" t="s">
        <v>3397</v>
      </c>
    </row>
    <row r="1431" spans="1:11" ht="45" x14ac:dyDescent="0.25">
      <c r="A1431" s="3" t="s">
        <v>3342</v>
      </c>
      <c r="B1431" s="5" t="s">
        <v>3368</v>
      </c>
      <c r="C1431" s="5"/>
      <c r="D1431" s="24"/>
      <c r="E1431" s="4" t="s">
        <v>1056</v>
      </c>
      <c r="F1431" s="38" t="s">
        <v>12</v>
      </c>
      <c r="G1431" s="23" t="s">
        <v>3842</v>
      </c>
      <c r="H1431" s="52">
        <v>43749</v>
      </c>
      <c r="I1431" s="23" t="s">
        <v>3393</v>
      </c>
      <c r="J1431" s="5"/>
      <c r="K1431" s="30" t="s">
        <v>3397</v>
      </c>
    </row>
    <row r="1432" spans="1:11" ht="45" x14ac:dyDescent="0.25">
      <c r="A1432" s="3" t="s">
        <v>3342</v>
      </c>
      <c r="B1432" s="5" t="s">
        <v>3369</v>
      </c>
      <c r="C1432" s="5"/>
      <c r="D1432" s="24"/>
      <c r="E1432" s="4" t="s">
        <v>1056</v>
      </c>
      <c r="F1432" s="38" t="s">
        <v>12</v>
      </c>
      <c r="G1432" s="23" t="s">
        <v>3842</v>
      </c>
      <c r="H1432" s="52">
        <v>43749</v>
      </c>
      <c r="I1432" s="23" t="s">
        <v>3394</v>
      </c>
      <c r="J1432" s="5"/>
      <c r="K1432" s="30" t="s">
        <v>3397</v>
      </c>
    </row>
    <row r="1433" spans="1:11" ht="30" x14ac:dyDescent="0.25">
      <c r="A1433" s="3" t="s">
        <v>3370</v>
      </c>
      <c r="B1433" s="5" t="s">
        <v>3652</v>
      </c>
      <c r="C1433" s="5"/>
      <c r="D1433" s="24"/>
      <c r="E1433" s="7" t="s">
        <v>44</v>
      </c>
      <c r="F1433" s="38">
        <v>158453</v>
      </c>
      <c r="G1433" s="23" t="s">
        <v>1712</v>
      </c>
      <c r="H1433" s="52">
        <v>43749</v>
      </c>
      <c r="I1433" s="23" t="s">
        <v>3832</v>
      </c>
      <c r="J1433" s="5"/>
      <c r="K1433" s="30" t="s">
        <v>3841</v>
      </c>
    </row>
    <row r="1434" spans="1:11" x14ac:dyDescent="0.25">
      <c r="A1434" s="5" t="s">
        <v>3370</v>
      </c>
      <c r="B1434" s="5" t="s">
        <v>3371</v>
      </c>
      <c r="C1434" s="5"/>
      <c r="D1434" s="24"/>
      <c r="E1434" s="39" t="s">
        <v>19</v>
      </c>
      <c r="F1434" s="38">
        <v>67974</v>
      </c>
      <c r="G1434" s="23" t="s">
        <v>20</v>
      </c>
      <c r="H1434" s="51">
        <v>43749</v>
      </c>
      <c r="I1434" s="23" t="s">
        <v>3651</v>
      </c>
      <c r="J1434" s="5"/>
      <c r="K1434" s="26"/>
    </row>
    <row r="1435" spans="1:11" ht="30" x14ac:dyDescent="0.25">
      <c r="A1435" s="3" t="s">
        <v>3370</v>
      </c>
      <c r="B1435" s="5" t="s">
        <v>3354</v>
      </c>
      <c r="C1435" s="5"/>
      <c r="D1435" s="24"/>
      <c r="E1435" s="4" t="s">
        <v>1058</v>
      </c>
      <c r="F1435" s="38">
        <v>27249</v>
      </c>
      <c r="G1435" s="23" t="s">
        <v>2632</v>
      </c>
      <c r="H1435" s="51">
        <v>43745</v>
      </c>
      <c r="I1435" s="23" t="s">
        <v>3383</v>
      </c>
      <c r="J1435" s="5"/>
      <c r="K1435" s="30" t="s">
        <v>3396</v>
      </c>
    </row>
    <row r="1436" spans="1:11" ht="30" x14ac:dyDescent="0.25">
      <c r="A1436" s="3" t="s">
        <v>3370</v>
      </c>
      <c r="B1436" s="5" t="s">
        <v>3372</v>
      </c>
      <c r="C1436" s="5"/>
      <c r="D1436" s="24"/>
      <c r="E1436" s="7" t="s">
        <v>44</v>
      </c>
      <c r="F1436" s="38">
        <v>90886</v>
      </c>
      <c r="G1436" s="23" t="s">
        <v>1712</v>
      </c>
      <c r="H1436" s="52">
        <v>43749</v>
      </c>
      <c r="I1436" s="23" t="s">
        <v>3650</v>
      </c>
      <c r="J1436" s="5"/>
      <c r="K1436" s="30" t="s">
        <v>3838</v>
      </c>
    </row>
    <row r="1437" spans="1:11" ht="30" x14ac:dyDescent="0.25">
      <c r="A1437" s="3" t="s">
        <v>3370</v>
      </c>
      <c r="B1437" s="5" t="s">
        <v>3373</v>
      </c>
      <c r="C1437" s="5"/>
      <c r="D1437" s="24"/>
      <c r="E1437" s="4" t="s">
        <v>1058</v>
      </c>
      <c r="F1437" s="38">
        <v>87378</v>
      </c>
      <c r="G1437" s="23" t="s">
        <v>2632</v>
      </c>
      <c r="H1437" s="52">
        <v>43749</v>
      </c>
      <c r="I1437" s="23" t="s">
        <v>3383</v>
      </c>
      <c r="J1437" s="5"/>
      <c r="K1437" s="30" t="s">
        <v>3840</v>
      </c>
    </row>
    <row r="1438" spans="1:11" ht="30" x14ac:dyDescent="0.25">
      <c r="A1438" s="3" t="s">
        <v>3370</v>
      </c>
      <c r="B1438" s="5" t="s">
        <v>3374</v>
      </c>
      <c r="C1438" s="5"/>
      <c r="D1438" s="24"/>
      <c r="E1438" s="4" t="s">
        <v>1058</v>
      </c>
      <c r="F1438" s="38">
        <v>86017</v>
      </c>
      <c r="G1438" s="23" t="s">
        <v>2632</v>
      </c>
      <c r="H1438" s="52">
        <v>43749</v>
      </c>
      <c r="I1438" s="23" t="s">
        <v>3384</v>
      </c>
      <c r="J1438" s="5"/>
      <c r="K1438" s="30" t="s">
        <v>3839</v>
      </c>
    </row>
    <row r="1439" spans="1:11" ht="30" x14ac:dyDescent="0.25">
      <c r="A1439" s="3" t="s">
        <v>3370</v>
      </c>
      <c r="B1439" s="5" t="s">
        <v>3835</v>
      </c>
      <c r="C1439" s="5"/>
      <c r="D1439" s="24"/>
      <c r="E1439" s="4" t="s">
        <v>1056</v>
      </c>
      <c r="F1439" s="38" t="s">
        <v>12</v>
      </c>
      <c r="G1439" s="23" t="s">
        <v>2670</v>
      </c>
      <c r="H1439" s="51">
        <v>43745</v>
      </c>
      <c r="I1439" s="23" t="s">
        <v>3385</v>
      </c>
      <c r="J1439" s="5"/>
      <c r="K1439" s="30" t="s">
        <v>3397</v>
      </c>
    </row>
    <row r="1440" spans="1:11" ht="30" x14ac:dyDescent="0.25">
      <c r="A1440" s="3" t="s">
        <v>3370</v>
      </c>
      <c r="B1440" s="5" t="s">
        <v>3375</v>
      </c>
      <c r="C1440" s="5"/>
      <c r="D1440" s="24"/>
      <c r="E1440" s="7" t="s">
        <v>44</v>
      </c>
      <c r="F1440" s="38" t="s">
        <v>12</v>
      </c>
      <c r="G1440" s="23" t="s">
        <v>1712</v>
      </c>
      <c r="H1440" s="51">
        <v>43745</v>
      </c>
      <c r="I1440" s="23" t="s">
        <v>3388</v>
      </c>
      <c r="J1440" s="5"/>
      <c r="K1440" s="30" t="s">
        <v>3398</v>
      </c>
    </row>
    <row r="1441" spans="1:11" ht="30" x14ac:dyDescent="0.25">
      <c r="A1441" s="9" t="s">
        <v>3370</v>
      </c>
      <c r="B1441" s="5" t="s">
        <v>3376</v>
      </c>
      <c r="C1441" s="27"/>
      <c r="D1441" s="28"/>
      <c r="E1441" s="4" t="s">
        <v>1058</v>
      </c>
      <c r="F1441" s="38">
        <v>220864</v>
      </c>
      <c r="G1441" s="23" t="s">
        <v>2632</v>
      </c>
      <c r="H1441" s="52">
        <v>43749</v>
      </c>
      <c r="I1441" s="36" t="s">
        <v>3649</v>
      </c>
      <c r="J1441" s="35" t="s">
        <v>3834</v>
      </c>
      <c r="K1441" s="29" t="s">
        <v>3833</v>
      </c>
    </row>
    <row r="1442" spans="1:11" ht="30" x14ac:dyDescent="0.25">
      <c r="A1442" s="9" t="s">
        <v>3370</v>
      </c>
      <c r="B1442" s="5" t="s">
        <v>3844</v>
      </c>
      <c r="C1442" s="27"/>
      <c r="D1442" s="28"/>
      <c r="E1442" s="58" t="s">
        <v>44</v>
      </c>
      <c r="F1442" s="38" t="s">
        <v>12</v>
      </c>
      <c r="G1442" s="23" t="s">
        <v>1712</v>
      </c>
      <c r="H1442" s="52">
        <v>43749</v>
      </c>
      <c r="I1442" s="36" t="s">
        <v>3649</v>
      </c>
      <c r="J1442" s="35" t="s">
        <v>3845</v>
      </c>
      <c r="K1442" s="29" t="s">
        <v>3843</v>
      </c>
    </row>
  </sheetData>
  <phoneticPr fontId="9" type="noConversion"/>
  <hyperlinks>
    <hyperlink ref="B443" r:id="rId1" display="http://www.adur-worthing.gov.uk/" xr:uid="{E9F2677A-10A6-4CC7-A040-3716EF14EA5A}"/>
    <hyperlink ref="B444" r:id="rId2" display="http://www.allerdale.gov.uk/" xr:uid="{7E8F7664-D6DC-4C73-9308-A07979264B04}"/>
    <hyperlink ref="B445" r:id="rId3" display="http://www.ambervalley.gov.uk/" xr:uid="{37A44B28-4D7E-4609-B24D-88859CC4F445}"/>
    <hyperlink ref="B446" r:id="rId4" display="http://www.arun.gov.uk/" xr:uid="{C9DE6746-2443-4841-A2A5-E05BFB2F5425}"/>
    <hyperlink ref="B447" r:id="rId5" display="http://www.ashfield-dc.gov.uk/" xr:uid="{0E7CB2AF-138B-421C-8B6B-C59625E97D95}"/>
    <hyperlink ref="B448" r:id="rId6" display="http://www.ashford.gov.uk/" xr:uid="{F991DE38-7C1A-4132-B2AC-291974BA6E09}"/>
    <hyperlink ref="B449" r:id="rId7" display="http://www.aylesburyvaledc.gov.uk/" xr:uid="{ADC90E1B-E1E5-4191-B4C1-7CA2674C0D00}"/>
    <hyperlink ref="B450" r:id="rId8" display="http://www.babergh.gov.uk/" xr:uid="{E0364FD8-F16C-4BAF-9063-E3EDE3E418C5}"/>
    <hyperlink ref="B451" r:id="rId9" display="http://www.barnsley.gov.uk/" xr:uid="{F703496E-ABE9-454E-83C4-4CCB70122EA0}"/>
    <hyperlink ref="B452" r:id="rId10" display="http://www.barrowbc.gov.uk/" xr:uid="{D6C0926D-2B65-468E-8227-2F6A49128514}"/>
    <hyperlink ref="B453" r:id="rId11" display="http://www.basildon.gov.uk/" xr:uid="{EE042DEE-149B-4475-AA88-E2A62B223C3E}"/>
    <hyperlink ref="B454" r:id="rId12" display="http://www.basingstoke.gov.uk/" xr:uid="{0B536A55-56C0-4539-BCDF-5B2AE61A0106}"/>
    <hyperlink ref="B455" r:id="rId13" display="http://www.bassetlaw.gov.uk/" xr:uid="{24D216D1-E2F0-4153-B8C8-2FF519497C5F}"/>
    <hyperlink ref="B456" r:id="rId14" display="http://www.bathnes.gov.uk/" xr:uid="{B0F9EE66-66A8-47B7-9319-922DC3C2425E}"/>
    <hyperlink ref="B457" r:id="rId15" display="http://www.bedford.gov.uk/" xr:uid="{BF8ED219-CDD7-4AE8-8DF7-7A54C4BC0D9E}"/>
    <hyperlink ref="B458" r:id="rId16" display="http://www.birmingham.gov.uk/" xr:uid="{A5A31AF7-E8FA-4FDC-8156-6CC6DA75F281}"/>
    <hyperlink ref="B459" r:id="rId17" display="http://www.blaby.gov.uk/" xr:uid="{FFA9F641-1C32-4D3E-8EC9-B72BC077868A}"/>
    <hyperlink ref="B460" r:id="rId18" display="http://www.blackburn.gov.uk/" xr:uid="{CC3200F8-3FDC-4AE4-9B80-64EA23A51A09}"/>
    <hyperlink ref="B461" r:id="rId19" display="http://www.blackpool.gov.uk/" xr:uid="{F8BF6E64-6CD7-4EE9-BE81-C376572F7CE2}"/>
    <hyperlink ref="B462" r:id="rId20" display="http://www.blaenau-gwent.gov.uk/" xr:uid="{8A54D0CA-1F6A-48AF-AD6B-95ED1CB93770}"/>
    <hyperlink ref="B463" r:id="rId21" display="http://www.bolsover.gov.uk/" xr:uid="{38B0D10B-294B-456F-B213-9AAD86E88C53}"/>
    <hyperlink ref="B464" r:id="rId22" display="http://www.bolton.gov.uk/" xr:uid="{1470F2F8-94E1-4B0B-8464-8C0FC2B2E112}"/>
    <hyperlink ref="B465" r:id="rId23" display="http://www.broxbourne.gov.uk/" xr:uid="{F7CA409E-C7CC-4AC5-8913-69C079C2ED57}"/>
    <hyperlink ref="B466" r:id="rId24" xr:uid="{87DE140A-4928-48EB-A5F2-8A751F92383F}"/>
    <hyperlink ref="B467" r:id="rId25" display="https://www.mybostonuk.com/" xr:uid="{3C1581FA-6DFB-456B-80BD-8C14D9C0A942}"/>
    <hyperlink ref="B468" r:id="rId26" display="http://www.bournemouth.gov.uk/" xr:uid="{DB4ABB90-025E-488E-A944-F6E4730BA303}"/>
    <hyperlink ref="B469" r:id="rId27" display="http://www.bracknell-forest.gov.uk/" xr:uid="{E104EFBA-2CD6-4B02-BE93-0473B639FC09}"/>
    <hyperlink ref="B470" r:id="rId28" display="http://www.bradford.gov.uk/" xr:uid="{6029E594-795F-4399-815B-1D3AF562C2DE}"/>
    <hyperlink ref="B471" r:id="rId29" display="http://www.braintree.gov.uk/" xr:uid="{C83B302D-91C6-415B-AEC5-B8F72B2C50C7}"/>
    <hyperlink ref="B472" r:id="rId30" display="http://www.breckland.gov.uk/" xr:uid="{D1B96AF1-2EDE-4DEB-AA5A-A877A91D7396}"/>
    <hyperlink ref="B473" r:id="rId31" display="http://www.brentwood.gov.uk/" xr:uid="{42B89523-0113-4AFA-8CF6-41603AA4EB1B}"/>
    <hyperlink ref="B474" r:id="rId32" display="http://www.bridgend.gov.uk/" xr:uid="{9F2CF5D8-2EE7-44A1-9949-8FB0549EDE78}"/>
    <hyperlink ref="B475" r:id="rId33" display="http://www.brighton-hove.gov.uk/" xr:uid="{6513814D-C0E8-474B-8B37-AB269C309FC7}"/>
    <hyperlink ref="B476" r:id="rId34" display="http://www.bristol.gov.uk/" xr:uid="{05B041F3-657B-4492-B054-B0F0DF9A3C92}"/>
    <hyperlink ref="B477" r:id="rId35" display="http://www.broadland.gov.uk/" xr:uid="{38E5B145-30A3-4136-8E89-ABBDDBB53E52}"/>
    <hyperlink ref="B478" r:id="rId36" display="http://www.bromsgrove.gov.uk/" xr:uid="{8BEE52C9-7463-4C74-BF48-7B5744E3604F}"/>
    <hyperlink ref="B479" r:id="rId37" display="http://www.broxtowe.gov.uk/" xr:uid="{BD96C96A-3B4E-4972-9B6A-3C8D013BDCD9}"/>
    <hyperlink ref="B480" r:id="rId38" display="http://www.buckscc.gov.uk/" xr:uid="{D3568D82-4DDF-4016-AB9E-F9D3DA0783B9}"/>
    <hyperlink ref="B481" r:id="rId39" display="http://www.burnley.gov.uk/" xr:uid="{CA99BD0B-6F1F-4F9D-9EFE-EA9B4BCA14DC}"/>
    <hyperlink ref="B482" r:id="rId40" display="http://www.bury.gov.uk/" xr:uid="{49014ABB-296F-4119-8070-DF9CF26272A9}"/>
    <hyperlink ref="B483" r:id="rId41" display="http://www.caerphilly.gov.uk/" xr:uid="{080E251D-F9D1-4624-ADD5-468891327728}"/>
    <hyperlink ref="B484" r:id="rId42" display="http://www.calderdale.gov.uk/" xr:uid="{6A2EA0DA-736D-41CF-8AD4-B0382752EE90}"/>
    <hyperlink ref="B485" r:id="rId43" display="https://www.cambridge.gov.uk/" xr:uid="{65D37A2C-94D0-482A-9F6C-83DEEAECAD1C}"/>
    <hyperlink ref="B486" r:id="rId44" display="http://www.cambridgeshire.gov.uk/" xr:uid="{BC5557D4-C15A-4A35-8689-6562F8F14CDE}"/>
    <hyperlink ref="B487" r:id="rId45" display="http://www.cannockchasedc.gov.uk/" xr:uid="{52C92DF2-B27A-4F0A-8719-A076EA45D7D4}"/>
    <hyperlink ref="B488" r:id="rId46" display="https://www.canterbury.gov.uk/" xr:uid="{D36A11E2-B588-4D32-8561-9BE2405A054A}"/>
    <hyperlink ref="B489" r:id="rId47" display="http://www.cardiff.gov.uk/" xr:uid="{B2E0317A-1907-4FEA-BF12-DA626F79D11D}"/>
    <hyperlink ref="B490" r:id="rId48" display="http://www.carlisle.gov.uk/" xr:uid="{6960E2EF-C127-44FE-AE81-40B92C3BD6C9}"/>
    <hyperlink ref="B491" r:id="rId49" display="http://www.carmarthenshire.gov.uk/" xr:uid="{28B07BCF-C105-49BD-9DB9-313D8529DD54}"/>
    <hyperlink ref="B492" r:id="rId50" display="http://www.castlepoint.gov.uk/" xr:uid="{862A15D3-31CB-40DE-AC26-9AE41F455B5D}"/>
    <hyperlink ref="B493" r:id="rId51" display="http://www.centralbedfordshire.gov.uk/" xr:uid="{C82B67CB-433B-436E-9912-DC2EF39CE134}"/>
    <hyperlink ref="B494" r:id="rId52" display="http://www.ceredigion.gov.uk/" xr:uid="{1416E0C0-B24C-49ED-B252-5195DBBC681E}"/>
    <hyperlink ref="B495" r:id="rId53" display="http://www.charnwood.gov.uk/" xr:uid="{5D10F74B-3D1C-45B4-8842-AABAAA5ACE39}"/>
    <hyperlink ref="B496" r:id="rId54" display="http://www.chelmsford.gov.uk/" xr:uid="{F1EF00D8-1236-4908-B1CE-B3688C68AB01}"/>
    <hyperlink ref="B497" r:id="rId55" display="http://www.cheltenham.gov.uk/" xr:uid="{20989680-807B-437B-8A37-FAE2D780E428}"/>
    <hyperlink ref="B498" r:id="rId56" display="http://www.cherwell-dc.gov.uk/" xr:uid="{407C7FB0-9CC7-4AE7-B233-403A700100C9}"/>
    <hyperlink ref="B499" r:id="rId57" display="http://www.cheshireeast.gov.uk/" xr:uid="{799942DA-57C8-4F0C-BC1A-EBB67BF454F9}"/>
    <hyperlink ref="B500" r:id="rId58" display="http://www.cheshirewestandchester.gov.uk/" xr:uid="{B5102A72-4502-4013-AAE5-FF3B98D79C4F}"/>
    <hyperlink ref="B501" r:id="rId59" display="http://www.chesterfield.gov.uk/" xr:uid="{5212C095-DE09-4497-8D30-82B9BEFD5F1B}"/>
    <hyperlink ref="B502" r:id="rId60" display="http://www.chichester.gov.uk/" xr:uid="{2F3128BA-E2B8-4672-A348-D66444E969D3}"/>
    <hyperlink ref="B503" r:id="rId61" display="http://www.chiltern.gov.uk/" xr:uid="{80E72118-627D-4051-9521-A19B14D398A0}"/>
    <hyperlink ref="B504" r:id="rId62" display="http://www.chorley.gov.uk/" xr:uid="{778F08C9-DCDE-4F4E-ABF8-2613122AB41C}"/>
    <hyperlink ref="B505" r:id="rId63" display="http://www.dorsetforyou.com/" xr:uid="{0DC4C57B-7202-42EE-BCF8-185215E1013D}"/>
    <hyperlink ref="B506" r:id="rId64" display="http://www.lincoln.gov.uk/" xr:uid="{BA08AEA5-4CE8-4CCD-B980-A244055C9893}"/>
    <hyperlink ref="B507" r:id="rId65" display="http://www.cityoflondon.gov.uk/" xr:uid="{D5A3DF0F-55A7-411A-94B8-8245B7C59E81}"/>
    <hyperlink ref="B508" r:id="rId66" display="http://www.york.gov.uk/" xr:uid="{6645497F-37C6-4AB5-9C47-FB88939A3B89}"/>
    <hyperlink ref="B509" r:id="rId67" display="http://www.colchester.gov.uk/" xr:uid="{6EA04886-F530-4EBD-813D-E4E5B4E7271C}"/>
    <hyperlink ref="B510" r:id="rId68" display="http://www.conwy.gov.uk/" xr:uid="{2BD0878C-CE09-47CB-BAE6-EF62DB852355}"/>
    <hyperlink ref="B511" r:id="rId69" display="http://www.copeland.gov.uk/" xr:uid="{4AB22B6A-5AF7-4D51-9163-5FDC969AEB15}"/>
    <hyperlink ref="B512" r:id="rId70" display="http://www.corby.gov.uk/" xr:uid="{1316B84A-A425-4403-8203-244ECA1710F3}"/>
    <hyperlink ref="B513" r:id="rId71" display="http://www.cornwall.gov.uk/" xr:uid="{B758C681-D584-4427-B9CF-E6747C7930BF}"/>
    <hyperlink ref="B514" r:id="rId72" display="http://www.cotswold.gov.uk/" xr:uid="{41067B0C-22FD-4D62-AE31-C6B7DD30664C}"/>
    <hyperlink ref="B515" r:id="rId73" display="http://www.coventry.gov.uk/" xr:uid="{1CD72B76-45F1-469B-84AE-12C4EE0BA780}"/>
    <hyperlink ref="B516" r:id="rId74" display="http://www.cravendc.gov.uk/" xr:uid="{6930D3E6-5F6E-478B-90B6-8925105BA333}"/>
    <hyperlink ref="B517" r:id="rId75" display="http://www.crawley.gov.uk/" xr:uid="{D87E8E8E-4888-4415-A049-3919572FCF33}"/>
    <hyperlink ref="B518" r:id="rId76" display="http://www.cumbria.gov.uk/" xr:uid="{A581FD5B-5B84-4829-B369-ED9D16756A52}"/>
    <hyperlink ref="B519" r:id="rId77" display="http://www.dacorum.gov.uk/" xr:uid="{777E5252-6586-4A3E-BEA8-76E9003CDC9D}"/>
    <hyperlink ref="B520" r:id="rId78" display="http://www.darlington.gov.uk/" xr:uid="{31922946-A851-4BBF-80A7-3AA7798339EA}"/>
    <hyperlink ref="B521" r:id="rId79" display="http://www.dartford.gov.uk/" xr:uid="{711DD240-D134-41F3-A323-BA6EE963F838}"/>
    <hyperlink ref="B522" r:id="rId80" display="http://www.daventrydc.gov.uk/" xr:uid="{29B39255-86B6-4EF6-ADE8-7AF62F308685}"/>
    <hyperlink ref="B523" r:id="rId81" display="http://www.denbighshire.gov.uk/" xr:uid="{6506F7F5-30A4-4810-95F7-A7BB4921246C}"/>
    <hyperlink ref="B524" r:id="rId82" display="http://www.derby.gov.uk/" xr:uid="{E201F7F7-C916-4429-BC8E-52924813D523}"/>
    <hyperlink ref="B525" r:id="rId83" display="http://www.derbyshire.gov.uk/" xr:uid="{41F5A649-860F-498F-8586-AA261E50BD42}"/>
    <hyperlink ref="B526" r:id="rId84" display="http://www.derbyshiredales.gov.uk/" xr:uid="{376670AF-C97C-4FFC-BB93-EC6BDEBE3E96}"/>
    <hyperlink ref="B527" r:id="rId85" display="http://www.devon.gov.uk/" xr:uid="{13895292-6E74-4ED3-9A69-EEFD69BA669E}"/>
    <hyperlink ref="B528" r:id="rId86" display="http://www.doncaster.gov.uk/" xr:uid="{A6513781-2F54-44F7-AB09-96F1E8BA5F8E}"/>
    <hyperlink ref="B529" r:id="rId87" display="http://www.dorsetforyou.com/" xr:uid="{EC2D95E2-13D8-4529-B08E-C0457F0AF20F}"/>
    <hyperlink ref="B530" r:id="rId88" display="http://www.dover.gov.uk/" xr:uid="{B1A9994A-90CD-4DF0-A259-64CFD601CF9F}"/>
    <hyperlink ref="B531" r:id="rId89" display="http://www.dudley.gov.uk/" xr:uid="{F0CD4D94-6280-401E-9DC5-D5AE3668C1D0}"/>
    <hyperlink ref="B532" r:id="rId90" display="http://www.durham.gov.uk/" xr:uid="{45C36B25-DE23-475F-9917-3BFF2FE94C7C}"/>
    <hyperlink ref="B533" r:id="rId91" display="http://www.eastcambs.gov.uk/" xr:uid="{65065E1B-5684-4384-9E23-49D1B9558E13}"/>
    <hyperlink ref="B534" r:id="rId92" display="http://www.eastdevon.gov.uk/" xr:uid="{7ED91C49-4E25-4EDC-8D90-2919D2746FAC}"/>
    <hyperlink ref="B535" r:id="rId93" display="http://www.easthants.gov.uk/" xr:uid="{3CAF704E-C782-4DF6-9086-DAD81FEAAF82}"/>
    <hyperlink ref="B536" r:id="rId94" display="http://www.eastherts.gov.uk/" xr:uid="{9DAEEA79-1C4A-466C-89FE-CEF152828C49}"/>
    <hyperlink ref="B537" r:id="rId95" display="http://www.e-lindsey.gov.uk/" xr:uid="{92B4E318-87F0-406C-A050-3D85326E7610}"/>
    <hyperlink ref="B538" r:id="rId96" display="http://www.east-northamptonshire.gov.uk/" xr:uid="{2832CB5B-B185-46A2-AFF8-57949E6AE304}"/>
    <hyperlink ref="B539" r:id="rId97" display="http://www.eastriding.gov.uk/" xr:uid="{6A3D9BC5-0BF3-438A-B7EF-D4F1F2D61FEC}"/>
    <hyperlink ref="B540" r:id="rId98" display="http://www.eaststaffsbc.gov.uk/" xr:uid="{5711B10E-6B65-4040-80BC-EA67480D03B7}"/>
    <hyperlink ref="B542" r:id="rId99" display="http://www.eastsussex.gov.uk/" xr:uid="{078D9A13-1D70-4777-BA84-D31D0FD47CE6}"/>
    <hyperlink ref="B602" r:id="rId100" display="http://www.eastbourne.gov.uk/" xr:uid="{C66C36CC-D205-47D0-B59B-4FE6AF6CC495}"/>
    <hyperlink ref="B543" r:id="rId101" display="http://www.eastleigh.gov.uk/" xr:uid="{F50B8CCE-E2E7-41C6-8251-C9D28E29E303}"/>
    <hyperlink ref="B544" r:id="rId102" display="http://www.eden.gov.uk/" xr:uid="{0AE3AA82-7BFF-466B-80BF-9C785FE95DE6}"/>
    <hyperlink ref="B545" r:id="rId103" display="http://www.elmbridge.gov.uk/" xr:uid="{C4990106-AA80-4469-8192-5AC54DE7CB0C}"/>
    <hyperlink ref="B546" r:id="rId104" display="http://www.eppingforestdc.gov.uk/" xr:uid="{33DA8BAA-A23A-4418-9B39-274EF32C4042}"/>
    <hyperlink ref="B547" r:id="rId105" display="http://www.epsom-ewell.gov.uk/" xr:uid="{371932A2-C512-4D24-B486-9B80233CFBD6}"/>
    <hyperlink ref="B548" r:id="rId106" display="http://www.erewash.gov.uk/" xr:uid="{B4BF7BAC-1171-424E-8600-B1B8825B64E1}"/>
    <hyperlink ref="B549" r:id="rId107" display="http://www.essex.gov.uk/Pages/Default.aspx" xr:uid="{A123E201-321B-43CD-AAEB-D1C3558194C4}"/>
    <hyperlink ref="B550" r:id="rId108" display="http://www.exeter.gov.uk/" xr:uid="{C9B68C62-4094-4062-BF66-14662A2035C9}"/>
    <hyperlink ref="B551" r:id="rId109" display="http://www.fareham.gov.uk/" xr:uid="{63B70E4A-D780-4E17-8B54-4E507AADF01C}"/>
    <hyperlink ref="B552" r:id="rId110" display="http://www.fenland.gov.uk/" xr:uid="{91B605D9-65EB-4C80-A462-9BB8C5A12887}"/>
    <hyperlink ref="B553" r:id="rId111" display="http://www.flintshire.gov.uk/" xr:uid="{CB0E6334-2DB1-45CE-83DD-FFEEE3F28BE6}"/>
    <hyperlink ref="B795" r:id="rId112" display="http://www.forest-heath.gov.uk/" xr:uid="{279AA904-BA6B-401A-972D-CB6B0B05327D}"/>
    <hyperlink ref="B555" r:id="rId113" display="http://www.fdean.gov.uk/" xr:uid="{0F61A1F4-67AF-4830-B364-93C8C4911F0B}"/>
    <hyperlink ref="B556" r:id="rId114" display="http://www.fylde.gov.uk/" xr:uid="{2786DC92-E6E7-499E-A4AD-DB5274172437}"/>
    <hyperlink ref="B557" r:id="rId115" display="http://www.gateshead.gov.uk/" xr:uid="{0CEEB8F2-D0CF-47FD-9B83-B9E74B9B5018}"/>
    <hyperlink ref="B558" r:id="rId116" display="http://www.gedling.gov.uk/" xr:uid="{9A88102B-DC04-466D-8052-9F04A8AA1E00}"/>
    <hyperlink ref="B559" r:id="rId117" display="http://www.gloucester.gov.uk/" xr:uid="{35F2FEBD-F568-4861-AE6A-4077597549B0}"/>
    <hyperlink ref="B560" r:id="rId118" display="http://www.gloucestershire.gov.uk/" xr:uid="{D840491D-0060-4ADB-AF1D-F8E9413965CC}"/>
    <hyperlink ref="B561" r:id="rId119" display="http://www.gosport.gov.uk/" xr:uid="{99A9AC91-F094-42B5-BA51-8CAD4EAB0F8F}"/>
    <hyperlink ref="B562" r:id="rId120" display="http://www.gravesham.gov.uk/" xr:uid="{0630DAD1-CD99-4665-9E0E-43CF267DAF20}"/>
    <hyperlink ref="B563" r:id="rId121" display="http://www.great-yarmouth.gov.uk/" xr:uid="{7026E59C-BED2-4E22-982C-802029DFD150}"/>
    <hyperlink ref="B565" r:id="rId122" display="http://www.guildford.gov.uk/" xr:uid="{6E517BB4-A55E-47FD-9B92-B10D8E2E4CD5}"/>
    <hyperlink ref="B566" r:id="rId123" display="http://www.gwynedd.gov.uk/" xr:uid="{94538D80-9C8F-4166-AB05-B3D7467624D4}"/>
    <hyperlink ref="B567" r:id="rId124" display="http://www.halton.gov.uk/" xr:uid="{9F12A9C4-91A0-46D8-9310-7D0BBDF3AB6D}"/>
    <hyperlink ref="B568" r:id="rId125" display="http://www.hambleton.gov.uk/" xr:uid="{82F8072D-6523-4F84-BBA7-651D9496A589}"/>
    <hyperlink ref="B569" r:id="rId126" display="http://www.hants.gov.uk/" xr:uid="{16A28857-0102-4874-A90C-457BCDAAC363}"/>
    <hyperlink ref="B570" r:id="rId127" display="http://www.harborough.gov.uk/" xr:uid="{F008A217-61F2-4C79-A312-402AE2B6CDCD}"/>
    <hyperlink ref="B571" r:id="rId128" display="http://www.harlow.gov.uk/" xr:uid="{587C5052-0991-497C-B205-4449E95F00F8}"/>
    <hyperlink ref="B572" r:id="rId129" display="http://www.harrogate.gov.uk/" xr:uid="{80CF72EC-082A-4E9A-9169-D534C0B208A7}"/>
    <hyperlink ref="B573" r:id="rId130" display="http://www.hart.gov.uk/" xr:uid="{7921C2B4-0504-43A3-BB57-BC4E0FD84FF1}"/>
    <hyperlink ref="B574" r:id="rId131" display="http://www.hartlepool.gov.uk/" xr:uid="{0E7B1606-7986-4E82-B86A-18CD5CBD8994}"/>
    <hyperlink ref="B575" r:id="rId132" display="http://www.hastings.gov.uk/" xr:uid="{BC39637A-7296-4D68-815D-D20A5B92DE31}"/>
    <hyperlink ref="B576" r:id="rId133" display="http://www.havant.gov.uk/" xr:uid="{5B1BA4EF-482F-488C-93B6-E589C5D435A3}"/>
    <hyperlink ref="B577" r:id="rId134" display="https://www.herefordshire.gov.uk/" xr:uid="{37B9A3CB-DA4C-4759-907A-370D73C53E56}"/>
    <hyperlink ref="B578" r:id="rId135" display="http://www.hertsdirect.org/" xr:uid="{D27653A0-3648-42F6-8F6F-9B82B27898F6}"/>
    <hyperlink ref="B579" r:id="rId136" display="http://www.hertsmere.gov.uk/" xr:uid="{DD147742-4C31-4DBF-BE8E-8218608CCB74}"/>
    <hyperlink ref="B580" r:id="rId137" display="http://www.highpeak.gov.uk/" xr:uid="{4B1ED767-4422-4C51-9BB6-10238DBF263E}"/>
    <hyperlink ref="B581" r:id="rId138" display="http://www.hinckley-bosworth.gov.uk/" xr:uid="{FC09B1F7-29C7-49BF-8007-13C67FEDF987}"/>
    <hyperlink ref="B582" r:id="rId139" display="http://www.horsham.gov.uk/" xr:uid="{B735B84B-582B-4919-AF97-5A50A85A44A6}"/>
    <hyperlink ref="B584" r:id="rId140" display="http://www.huntingdonshire.gov.uk/" xr:uid="{D2B650A5-66AC-405A-A03F-5202C61DFF44}"/>
    <hyperlink ref="B585" r:id="rId141" display="http://www.hyndburnbc.gov.uk/" xr:uid="{86B17627-EAF9-478A-8726-BFA96941D0E4}"/>
    <hyperlink ref="B586" r:id="rId142" display="https://www.ipswich.gov.uk/" xr:uid="{28B5F7C8-16EC-4F87-8113-E95C73B1B88B}"/>
    <hyperlink ref="B587" r:id="rId143" display="http://www.anglesey.gov.uk/" xr:uid="{4A6FD64F-0B1B-4B42-92EC-BE80130374DF}"/>
    <hyperlink ref="B589" r:id="rId144" display="http://www.iwight.com/" xr:uid="{6467D39A-DF40-40C9-8E9D-EF685C94E7B5}"/>
    <hyperlink ref="B590" r:id="rId145" display="http://www.scilly.gov.uk/" xr:uid="{4D10EBC8-9E58-47B9-BB0D-6AB41F30F30C}"/>
    <hyperlink ref="B592" r:id="rId146" display="http://www.kent.gov.uk/" xr:uid="{22F3192E-B0D9-463A-8B59-0F62021CFC03}"/>
    <hyperlink ref="B593" r:id="rId147" display="http://www.kettering.gov.uk/" xr:uid="{6BC0477C-B33A-463B-93AA-FF32367EEB49}"/>
    <hyperlink ref="B594" r:id="rId148" display="http://www.west-norfolk.gov.uk/" xr:uid="{7D84E206-5C41-46BC-8AE4-804434BFAFCD}"/>
    <hyperlink ref="B583" r:id="rId149" display="http://www.hullcc.gov.uk/" xr:uid="{F19D3153-0C9D-47F1-9D01-799B9E6FC396}"/>
    <hyperlink ref="B595" r:id="rId150" display="http://www.kirklees.gov.uk/" xr:uid="{58BFFD2D-94AF-4420-B2F7-9DDE62A89357}"/>
    <hyperlink ref="B596" r:id="rId151" display="http://www.knowsley.gov.uk/" xr:uid="{BB6A2C27-F465-41D2-820C-16E86A792B83}"/>
    <hyperlink ref="B597" r:id="rId152" display="http://www.lancashire.gov.uk/" xr:uid="{0E385C69-8805-4AAB-9092-80F57FFD603C}"/>
    <hyperlink ref="B598" r:id="rId153" display="http://www.lancaster.gov.uk/" xr:uid="{25CE345B-C47A-4AC0-AA18-B2F2016453B6}"/>
    <hyperlink ref="B599" r:id="rId154" display="http://www.leeds.gov.uk/" xr:uid="{2AAA7D97-7168-4340-8F92-21E8D2DE9B28}"/>
    <hyperlink ref="B600" r:id="rId155" display="http://www.leicester.gov.uk/" xr:uid="{01CA0DF5-CD0C-4883-886E-AA15FDECB976}"/>
    <hyperlink ref="B601" r:id="rId156" display="http://www.leics.gov.uk/" xr:uid="{98CFF5E1-2DAC-4099-8562-36F3B53A7AD4}"/>
    <hyperlink ref="B603" r:id="rId157" display="http://www.lichfielddc.gov.uk/" xr:uid="{ED291CB3-2BC3-4B1B-8FC2-EF4D8B81E4E4}"/>
    <hyperlink ref="B604" r:id="rId158" display="http://www.lincolnshire.gov.uk/" xr:uid="{4019A714-3631-416E-B2C0-201CB4E048EC}"/>
    <hyperlink ref="B605" r:id="rId159" display="http://www.liverpool.gov.uk/" xr:uid="{30374888-CB50-4ED0-9765-221C14C12A9F}"/>
    <hyperlink ref="B606" r:id="rId160" display="http://www.lbbd.gov.uk/" xr:uid="{391F8641-F19A-4387-9991-E6CE70FC8374}"/>
    <hyperlink ref="B607" r:id="rId161" display="http://www.barnet.gov.uk/" xr:uid="{6DF417EB-E265-4D5E-8047-C231266DD468}"/>
    <hyperlink ref="B608" r:id="rId162" display="http://www.bexley.gov.uk/" xr:uid="{5118C071-DFE7-473B-82B7-AC5BA60E258F}"/>
    <hyperlink ref="B609" r:id="rId163" display="http://www.brent.gov.uk/" xr:uid="{428FF28E-71F9-4E9D-8F94-F8DFDC474996}"/>
    <hyperlink ref="B610" r:id="rId164" display="http://www.bromley.gov.uk/" xr:uid="{9A02894D-972D-44D3-A156-5AA5B8AF2F21}"/>
    <hyperlink ref="B611" r:id="rId165" display="http://www.camden.gov.uk/" xr:uid="{4652855F-CE74-4D05-A4C3-2488571424A1}"/>
    <hyperlink ref="B612" r:id="rId166" display="http://www.croydon.gov.uk/" xr:uid="{1B4C2F0C-0A38-4AD3-A73E-2549D4D40693}"/>
    <hyperlink ref="B613" r:id="rId167" display="http://www.ealing.gov.uk/" xr:uid="{810678E7-37B0-45D3-8470-E27B3FCE30AF}"/>
    <hyperlink ref="B614" r:id="rId168" display="http://www.enfield.gov.uk/" xr:uid="{1F3C0209-6AC5-4A2D-916D-A626DCD681DA}"/>
    <hyperlink ref="B615" r:id="rId169" display="http://www.hackney.gov.uk/" xr:uid="{C4BE6BE7-AEE6-4347-9A2A-39BE008A62FF}"/>
    <hyperlink ref="B616" r:id="rId170" display="http://www.lbhf.gov.uk/" xr:uid="{00671B76-3790-49B0-863D-0C359753C1A6}"/>
    <hyperlink ref="B617" r:id="rId171" display="http://www.haringey.gov.uk/" xr:uid="{C91B0EF7-5F4E-4DA9-AF99-BCCD837DDBBB}"/>
    <hyperlink ref="B618" r:id="rId172" display="http://www.harrow.gov.uk/" xr:uid="{0AD010EB-3D04-4633-9BE0-FF6EF610DF33}"/>
    <hyperlink ref="B619" r:id="rId173" display="http://www.havering.gov.uk/" xr:uid="{778E83C2-C399-4118-9BDF-FBACF6DE5DCD}"/>
    <hyperlink ref="B620" r:id="rId174" display="http://www.hillingdon.gov.uk/" xr:uid="{C904BFFD-6A7C-463D-B509-8655217EAAE5}"/>
    <hyperlink ref="B621" r:id="rId175" display="http://www.hounslow.gov.uk/" xr:uid="{FC6FC12E-5E9F-4403-9CC0-6D74497C6021}"/>
    <hyperlink ref="B622" r:id="rId176" xr:uid="{644D5D4E-4AD5-4E17-B1D6-B8905A0C6940}"/>
    <hyperlink ref="B623" r:id="rId177" display="http://www.lambeth.gov.uk/" xr:uid="{2862A5E9-1023-4406-B9B0-28048C807DEB}"/>
    <hyperlink ref="B624" r:id="rId178" display="http://www.lewisham.gov.uk/" xr:uid="{D08533CF-2463-489E-AB5C-BD6B747F1F3C}"/>
    <hyperlink ref="B625" r:id="rId179" display="http://www.merton.gov.uk/" xr:uid="{C890BE1E-03A3-4753-9E8C-C3B57C05E37D}"/>
    <hyperlink ref="B626" r:id="rId180" display="http://www.newham.gov.uk/" xr:uid="{9BED11D3-FDF5-4E7B-B5B0-0001B8C1F6AB}"/>
    <hyperlink ref="B627" r:id="rId181" display="http://www.redbridge.gov.uk/" xr:uid="{9E73979D-59FE-4601-A967-625191C293C7}"/>
    <hyperlink ref="B628" r:id="rId182" display="http://www.richmond.gov.uk/" xr:uid="{885F4A22-DB69-441D-A842-DD166E830D9A}"/>
    <hyperlink ref="B629" r:id="rId183" display="http://www.southwark.gov.uk/" xr:uid="{76629166-6A9D-47CD-BDB9-D26D0BE0D6D3}"/>
    <hyperlink ref="B630" r:id="rId184" display="http://www.sutton.gov.uk/" xr:uid="{33B60707-4368-4EDA-A26C-826D649AC242}"/>
    <hyperlink ref="B631" r:id="rId185" display="http://www.towerhamlets.gov.uk/" xr:uid="{6319D2EA-E268-4F2B-A280-CBB98C2EB029}"/>
    <hyperlink ref="B632" r:id="rId186" display="http://www.walthamforest.gov.uk/" xr:uid="{78B515E1-69E6-480E-82A5-FC13CCA5E2E6}"/>
    <hyperlink ref="B633" r:id="rId187" display="http://www.wandsworth.gov.uk/" xr:uid="{764581E5-D7BA-4A33-A4E1-FD1BD13B4E4C}"/>
    <hyperlink ref="B634" r:id="rId188" display="http://www.luton.gov.uk/" xr:uid="{B446E43B-264C-40BE-B611-E0DEEC1CFC07}"/>
    <hyperlink ref="B635" r:id="rId189" display="http://www.maidstone.gov.uk/" xr:uid="{8A0BC431-EB6F-4D3F-A371-87F9B07D76DB}"/>
    <hyperlink ref="B636" r:id="rId190" display="http://www.maldon.gov.uk/" xr:uid="{24EC0E51-D775-4852-A5F9-889B38C76C34}"/>
    <hyperlink ref="B637" r:id="rId191" display="http://www.malvernhills.gov.uk/" xr:uid="{66612C2E-8C8E-4832-9B26-F911E4BF6E9F}"/>
    <hyperlink ref="B638" r:id="rId192" display="http://www.manchester.gov.uk/" xr:uid="{91DEF06D-5029-4DC8-B551-C21487E68020}"/>
    <hyperlink ref="B639" r:id="rId193" display="http://www.mansfield.gov.uk/" xr:uid="{C3723795-543C-43E5-8C0A-D2D5AD7FF58B}"/>
    <hyperlink ref="B640" r:id="rId194" display="http://www.medway.gov.uk/" xr:uid="{139F0894-EE1C-4786-93C5-CCFC8E97C9C7}"/>
    <hyperlink ref="B641" r:id="rId195" display="http://www.melton.gov.uk/" xr:uid="{25BB2A93-3FCB-4146-A426-501AB735F93E}"/>
    <hyperlink ref="B642" r:id="rId196" display="http://www.mendip.gov.uk/" xr:uid="{2CFAF2AE-78EA-422E-B8B8-14DFBEB28344}"/>
    <hyperlink ref="B643" r:id="rId197" display="http://www.merthyr.gov.uk/" xr:uid="{8F967973-D21D-46E0-94B2-C2ED237CD2C2}"/>
    <hyperlink ref="B644" r:id="rId198" display="http://www.middevon.gov.uk/" xr:uid="{574DE5A0-1FAE-4672-B40E-493B1E02AAC3}"/>
    <hyperlink ref="B645" r:id="rId199" display="http://www.midsussex.gov.uk/" xr:uid="{FD225A45-F57A-4EBE-B087-49A860BE02D7}"/>
    <hyperlink ref="B646" r:id="rId200" display="http://www.middlesbrough.gov.uk/" xr:uid="{99AC209C-DA70-4C51-AD5F-47127A39AB23}"/>
    <hyperlink ref="B647" r:id="rId201" display="http://www.milton-keynes.gov.uk/" xr:uid="{F59965A6-1FD1-4794-9247-A018BF65863E}"/>
    <hyperlink ref="B648" r:id="rId202" display="http://www.molevalley.gov.uk/" xr:uid="{81BC92DE-05A5-4001-8AF9-6A36AAE45C56}"/>
    <hyperlink ref="B649" r:id="rId203" display="http://www.monmouthshire.gov.uk/" xr:uid="{A36E639B-FF7F-44F3-B86C-BBB8E6DCAABF}"/>
    <hyperlink ref="B650" r:id="rId204" display="http://www.neath-porttalbot.gov.uk/" xr:uid="{F8524FC9-3B84-429D-85BD-A1904F4B5918}"/>
    <hyperlink ref="B651" r:id="rId205" display="http://www.newforestdc.gov.uk/" xr:uid="{560BF904-6490-4C08-90A8-BD3E2B2A8D35}"/>
    <hyperlink ref="B652" r:id="rId206" display="http://www.newark-sherwooddc.gov.uk/" xr:uid="{CF7D0FEB-66D3-4975-922C-B3DDDD67DD2A}"/>
    <hyperlink ref="B653" r:id="rId207" display="http://www.newcastle-staffs.gov.uk/" xr:uid="{9EC6C8F6-FF7B-497C-A523-B6BA9B3C459F}"/>
    <hyperlink ref="B655" r:id="rId208" display="http://www.newport.gov.uk/en/Home.aspx" xr:uid="{672DF64F-5134-4E57-80D4-068DF52DBBBE}"/>
    <hyperlink ref="B654" r:id="rId209" display="http://www.newcastle.gov.uk/" xr:uid="{D09D9E54-9F40-4CC9-92C0-64B2FC3F1CFE}"/>
    <hyperlink ref="B656" r:id="rId210" display="http://www.norfolk.gov.uk/" xr:uid="{D2BA5C21-2CC1-4D1E-B192-705D1AF915B7}"/>
    <hyperlink ref="B657" r:id="rId211" display="http://www.northdevon.gov.uk/" xr:uid="{77401168-48C9-4132-9C17-137BFA3B8BF3}"/>
    <hyperlink ref="B658" r:id="rId212" display="http://www.ne-derbyshire.gov.uk/" xr:uid="{4BBD939F-0547-4F45-9834-6A517D01B6C1}"/>
    <hyperlink ref="B659" r:id="rId213" display="http://www.nelincs.gov.uk/" xr:uid="{74B3F014-32B7-4B46-999D-3F93820FE41A}"/>
    <hyperlink ref="B660" r:id="rId214" display="http://www.north-herts.gov.uk/" xr:uid="{FEC7A3BB-3737-4249-97A8-6987589EB664}"/>
    <hyperlink ref="B661" r:id="rId215" display="http://www.n-kesteven.gov.uk/" xr:uid="{3FA7CC59-C101-414D-B2BA-C3758C830F2F}"/>
    <hyperlink ref="B662" r:id="rId216" display="http://www.northlincs.gov.uk/" xr:uid="{4D128CD3-5051-49CB-8A4A-9EF5E90F8B5D}"/>
    <hyperlink ref="B663" r:id="rId217" display="http://www.northnorfolk.org/" xr:uid="{04520184-E8B7-40B4-8305-283A3A1505AC}"/>
    <hyperlink ref="B664" r:id="rId218" display="http://www.n-somerset.gov.uk/" xr:uid="{2CD7D497-72B6-47F3-89D7-FEB52048925D}"/>
    <hyperlink ref="B665" r:id="rId219" display="http://www.northtyneside.gov.uk/" xr:uid="{2BF5AA50-DB0A-48AD-8B18-4B2C43237F62}"/>
    <hyperlink ref="B666" r:id="rId220" display="http://www.northwarks.gov.uk/" xr:uid="{A7B21B17-812E-4EC4-A7A8-77688ABEDCC8}"/>
    <hyperlink ref="B667" r:id="rId221" display="http://www.nwleics.gov.uk/" xr:uid="{60F77DE3-66BF-4BC3-9CC6-41FF3BE5598B}"/>
    <hyperlink ref="B668" r:id="rId222" display="http://www.northyorks.gov.uk/" xr:uid="{2B513CB5-F7EE-4AD1-A32A-D54FEA0CD4E9}"/>
    <hyperlink ref="B669" r:id="rId223" display="http://www.northampton.gov.uk/" xr:uid="{4F5DA3D7-FB79-4A39-B874-530146C086C1}"/>
    <hyperlink ref="B670" r:id="rId224" display="http://www.northamptonshire.gov.uk/" xr:uid="{32A69BCD-F92A-4783-9C4C-7E212AE6BCE0}"/>
    <hyperlink ref="B671" r:id="rId225" display="http://www.northumberland.gov.uk/" xr:uid="{2AE26425-5122-49AD-9812-4F6FEDF6E382}"/>
    <hyperlink ref="B672" r:id="rId226" display="http://www.norwich.gov.uk/" xr:uid="{701891F5-6325-46EA-9EEA-A1D3B428CE63}"/>
    <hyperlink ref="B673" r:id="rId227" display="http://www.nottinghamcity.gov.uk/" xr:uid="{71D8D38F-B6C7-4D7E-A257-4B1951A4A76F}"/>
    <hyperlink ref="B674" r:id="rId228" display="http://www.nottinghamshire.gov.uk/" xr:uid="{7FA8ACE7-2D3F-4558-8800-EA37D4BF6AB1}"/>
    <hyperlink ref="B675" r:id="rId229" display="http://www.nuneatonandbedworth.gov.uk/" xr:uid="{43FA363F-F697-4A66-869E-CA6AFF07BCB4}"/>
    <hyperlink ref="B676" r:id="rId230" display="http://oadby-wigston.gov.uk/" xr:uid="{32BE35B2-18D9-4EF9-8BA7-BFBF1C40F822}"/>
    <hyperlink ref="B677" r:id="rId231" display="http://www.oldham.gov.uk/" xr:uid="{CCC9AE25-D595-481A-9256-43FF6351FDAD}"/>
    <hyperlink ref="B678" r:id="rId232" display="http://www.oxford.gov.uk/" xr:uid="{F5A353FE-AAD3-4E44-ABB2-EFBBDAB23448}"/>
    <hyperlink ref="B679" r:id="rId233" display="http://www.oxfordshire.gov.uk/" xr:uid="{87786029-9E7D-4D76-B54C-47557F3D7B17}"/>
    <hyperlink ref="B680" r:id="rId234" display="http://www.pembrokeshire.gov.uk/" xr:uid="{411010A6-1B62-4AAF-A9D5-1F088031F51B}"/>
    <hyperlink ref="B681" r:id="rId235" display="http://www.pendle.gov.uk/" xr:uid="{BEED78C5-62F6-4C0B-9E61-4C69412A3254}"/>
    <hyperlink ref="B682" r:id="rId236" display="http://www.pkc.gov.uk/" xr:uid="{35E2CAAE-8D15-49BD-8190-E4979D110947}"/>
    <hyperlink ref="B683" r:id="rId237" display="http://www.peterborough.gov.uk/" xr:uid="{2B535C5E-FC8E-4DB3-90D8-D03F4A25312C}"/>
    <hyperlink ref="B684" r:id="rId238" display="http://www.plymouth.gov.uk/" xr:uid="{8539CAC2-B9AF-462B-9B05-762E88556876}"/>
    <hyperlink ref="B685" r:id="rId239" display="http://www.portsmouth.gov.uk/" xr:uid="{50748B86-3413-469A-A8C2-ECD5953A3D2A}"/>
    <hyperlink ref="B686" r:id="rId240" display="http://www.powys.gov.uk/" xr:uid="{88FCFEC1-DDAE-4BED-BF66-93B0F968344B}"/>
    <hyperlink ref="B687" r:id="rId241" display="http://www.preston.gov.uk/" xr:uid="{9E09FA34-64A1-4E32-8D0C-21F03A7F8F94}"/>
    <hyperlink ref="B688" r:id="rId242" display="http://beta.reading.gov.uk/" xr:uid="{187CCA91-76A4-4DB0-B5A2-FF2EA9778ED5}"/>
    <hyperlink ref="B689" r:id="rId243" display="http://www.redcar-cleveland.gov.uk/" xr:uid="{CE6B9B66-D4C2-4CE1-9E8C-751F1AD8024C}"/>
    <hyperlink ref="B690" r:id="rId244" display="http://www.redditchbc.gov.uk/" xr:uid="{178BD950-565D-4A84-933C-258903B4E813}"/>
    <hyperlink ref="B691" r:id="rId245" display="http://www.reigate-banstead.gov.uk/" xr:uid="{C8DC0DE0-875E-4704-B6E9-70914D02F3EC}"/>
    <hyperlink ref="B692" r:id="rId246" display="http://www.rctcbc.gov.uk/" xr:uid="{324E3338-59C6-48E3-B40F-E9BE612E5ADA}"/>
    <hyperlink ref="B693" r:id="rId247" display="https://www.ribblevalley.gov.uk/" xr:uid="{32477235-E79E-4B8F-A0A9-315CFAEA80F5}"/>
    <hyperlink ref="B694" r:id="rId248" display="http://richmondshire.gov.uk/" xr:uid="{E4EF213C-5029-4838-AE42-754676C1E152}"/>
    <hyperlink ref="B695" r:id="rId249" display="http://www.rochdale.gov.uk/" xr:uid="{3A709FF1-87EE-4224-A8C4-25649EBEBFE6}"/>
    <hyperlink ref="B696" r:id="rId250" display="http://www.rochford.gov.uk/" xr:uid="{C68755EC-8043-4565-8C83-D5EA47E42D1E}"/>
    <hyperlink ref="B697" r:id="rId251" display="http://www.rossendale.gov.uk/" xr:uid="{E49BC7E4-CA26-4893-BC9B-C8B89549B0B8}"/>
    <hyperlink ref="B698" r:id="rId252" display="http://www.rother.gov.uk/" xr:uid="{2CE6931F-641B-4D32-89DC-3F7C95F9AC67}"/>
    <hyperlink ref="B699" r:id="rId253" display="http://www.rotherham.gov.uk/" xr:uid="{9192BEF8-6618-4BF5-A179-48AB063C86AF}"/>
    <hyperlink ref="B700" r:id="rId254" display="http://www.royalgreenwich.gov.uk/" xr:uid="{A04A37AB-BC9B-4F3A-9CB2-D78345A3BAEC}"/>
    <hyperlink ref="B701" r:id="rId255" display="http://www.rbkc.gov.uk/" xr:uid="{20EB2AA9-4B23-4269-B9CD-2E6624869D05}"/>
    <hyperlink ref="B702" r:id="rId256" display="http://www.kingston.gov.uk/" xr:uid="{B9EA6263-D4D1-4036-9B81-2C30AB86230C}"/>
    <hyperlink ref="B703" r:id="rId257" display="http://www.rbwm.gov.uk/" xr:uid="{7C94D28F-8F6C-410C-8189-0595EC308981}"/>
    <hyperlink ref="B704" r:id="rId258" display="http://www.rugby.gov.uk/" xr:uid="{45BBAE96-4D47-4B98-9D41-D8C0451D4686}"/>
    <hyperlink ref="B705" r:id="rId259" display="http://www.runnymede.gov.uk/" xr:uid="{53C60BC6-194A-470B-A6A6-610621CF7556}"/>
    <hyperlink ref="B706" r:id="rId260" display="http://www.rushcliffe.gov.uk/" xr:uid="{CF3F3AC1-BC2D-4618-865E-1B946E69EC1C}"/>
    <hyperlink ref="B707" r:id="rId261" display="http://www.rushmoor.gov.uk/" xr:uid="{E00F211C-47F3-4463-AC9E-F172A5C3AF1E}"/>
    <hyperlink ref="B708" r:id="rId262" display="http://www.rutland.gov.uk/" xr:uid="{43B8C6CC-3018-46EE-8E9F-777D0DA9AE54}"/>
    <hyperlink ref="B709" r:id="rId263" display="http://www.ryedale.gov.uk/" xr:uid="{D430E832-788E-453F-9D20-B89B4988D8B9}"/>
    <hyperlink ref="B710" r:id="rId264" display="http://www.salford.gov.uk/" xr:uid="{2F222ABB-B868-46F0-ADF2-F82DB1795D29}"/>
    <hyperlink ref="B711" r:id="rId265" display="http://www.sandwell.gov.uk/" xr:uid="{9731F694-B18F-4273-96A4-DF65FB70C3FF}"/>
    <hyperlink ref="B712" r:id="rId266" display="http://www.scarborough.gov.uk/" xr:uid="{8305986B-91E1-4816-949D-6FAB17E6917A}"/>
    <hyperlink ref="B713" r:id="rId267" display="http://www.sedgemoor.gov.uk/" xr:uid="{1F5B5354-2D3D-40AA-A7F5-9CEC30F14D6A}"/>
    <hyperlink ref="B714" r:id="rId268" display="http://www.sefton.gov.uk/" xr:uid="{01F8395D-FE8D-4371-B04E-73982DEB0842}"/>
    <hyperlink ref="B715" r:id="rId269" display="http://www.selby.gov.uk/" xr:uid="{CBA833B7-EE5B-4AE9-B1F0-409E9B6D4CAB}"/>
    <hyperlink ref="B716" r:id="rId270" display="http://www.sevenoaks.gov.uk/" xr:uid="{28C5C1FA-5A2E-42F5-8C9E-1E75797D4BFF}"/>
    <hyperlink ref="B717" r:id="rId271" display="http://www.sheffield.gov.uk/" xr:uid="{0C097A37-5145-46A1-ABE9-37C8DDB81C54}"/>
    <hyperlink ref="B554" r:id="rId272" display="Folkesting and Hythe District Council" xr:uid="{6792D663-9360-46EB-BE1A-EFA8C79B1E64}"/>
    <hyperlink ref="B718" r:id="rId273" display="http://www.shropshire.gov.uk/" xr:uid="{5A707BCF-D193-4BAE-AA40-F829AF430520}"/>
    <hyperlink ref="B719" r:id="rId274" display="http://www.slough.gov.uk/" xr:uid="{B949D6C4-96C6-4366-A2E0-847BC225A2B7}"/>
    <hyperlink ref="B720" r:id="rId275" display="http://www.solihull.gov.uk/" xr:uid="{D4745435-40D3-4A2D-A476-7F3FC4AA40C6}"/>
    <hyperlink ref="B721" r:id="rId276" display="http://www.somerset.gov.uk/" xr:uid="{DFC13789-E745-40FF-93FA-F5B23281231B}"/>
    <hyperlink ref="B722" r:id="rId277" display="http://www.southbucks.gov.uk/" xr:uid="{8EFC2E95-094C-4AFB-A0B4-6709BB1E0433}"/>
    <hyperlink ref="B723" r:id="rId278" display="http://www.scambs.gov.uk/" xr:uid="{A266644F-9A48-49A5-8DA5-7B50C1C7DA71}"/>
    <hyperlink ref="B724" r:id="rId279" display="http://www.south-derbys.gov.uk/" xr:uid="{C63BD07C-9904-4BDF-90DF-33B1EC0FBE4B}"/>
    <hyperlink ref="B725" r:id="rId280" display="http://www.southglos.gov.uk/" xr:uid="{BFA1E492-470D-4521-9379-437A45CF5E1A}"/>
    <hyperlink ref="B726" r:id="rId281" display="http://www.southhams.gov.uk/" xr:uid="{5A36E621-CDB3-4933-85F7-452061AF9E20}"/>
    <hyperlink ref="B727" r:id="rId282" display="http://www.sholland.gov.uk/" xr:uid="{502FE49D-C624-4206-98DB-8086F888F367}"/>
    <hyperlink ref="B728" r:id="rId283" display="http://www.southkesteven.gov.uk/" xr:uid="{BC6F5F5F-BF4B-405C-9172-34DA76788BD3}"/>
    <hyperlink ref="B729" r:id="rId284" display="http://www.southlakeland.gov.uk/" xr:uid="{72A8D6BB-8F62-42CC-88FD-0AA85434CB42}"/>
    <hyperlink ref="B730" r:id="rId285" display="http://www.south-norfolk.gov.uk/" xr:uid="{59CAE59C-66DB-43E6-AABE-37C9FB151E96}"/>
    <hyperlink ref="B731" r:id="rId286" display="http://www.southnorthants.gov.uk/" xr:uid="{891E73C3-69A0-4230-AA70-5F66216FA7C4}"/>
    <hyperlink ref="B732" r:id="rId287" display="http://www.southoxon.gov.uk/" xr:uid="{A8798447-4B4C-4651-BF14-7EE0DF8BEB9F}"/>
    <hyperlink ref="B733" r:id="rId288" display="http://www.southribble.gov.uk/" xr:uid="{FD727CAD-3443-4D3B-B598-5310E137D367}"/>
    <hyperlink ref="B734" r:id="rId289" xr:uid="{F3E64383-D0EE-4159-8E75-7A0E82D6AC6B}"/>
    <hyperlink ref="B736" r:id="rId290" display="http://www.southtyneside.info/" xr:uid="{D8784881-C59B-485A-B9ED-DE95A1324D12}"/>
    <hyperlink ref="B737" r:id="rId291" display="http://www.southampton.gov.uk/" xr:uid="{2B6CA354-14ED-4D13-9931-7FF4FA174B04}"/>
    <hyperlink ref="B738" r:id="rId292" display="http://www.southend.gov.uk/" xr:uid="{ED016A01-DC29-455F-B388-3E47E8954D12}"/>
    <hyperlink ref="B739" r:id="rId293" display="http://www.spelthorne.gov.uk/" xr:uid="{1D55CAD4-15B2-4E0C-8227-C7DED30EEC36}"/>
    <hyperlink ref="B740" r:id="rId294" display="http://www.stalbans.gov.uk/" xr:uid="{2C086565-AECC-4621-B40C-0ECDD076496E}"/>
    <hyperlink ref="B741" r:id="rId295" display="http://www.sthelens.gov.uk/" xr:uid="{C7FC6910-4660-4AF1-80DE-2D8C3D9702CE}"/>
    <hyperlink ref="B742" r:id="rId296" display="http://www.staffordbc.gov.uk/" xr:uid="{BB7C0D04-8A16-4B24-B4BF-47041EDAD7CA}"/>
    <hyperlink ref="B743" r:id="rId297" display="http://www.staffordshire.gov.uk/" xr:uid="{98CD748C-BCDC-45CB-8551-573FB022048E}"/>
    <hyperlink ref="B744" r:id="rId298" display="http://www.staffsmoorlands.gov.uk/" xr:uid="{00151E6D-2160-417A-8F85-8A283C63C31D}"/>
    <hyperlink ref="B745" r:id="rId299" display="http://www.stevenage.gov.uk/" xr:uid="{C1A66AD2-5C31-40F9-9B3D-18C6E8BAF8FF}"/>
    <hyperlink ref="B746" r:id="rId300" display="http://www.stockport.gov.uk/" xr:uid="{246C3DB3-1027-4C58-A876-9F003AA5AD9C}"/>
    <hyperlink ref="B747" r:id="rId301" display="http://www.stockton.gov.uk/" xr:uid="{D1CF1A48-6CD2-44DD-B3E4-B7FFFB45ABD9}"/>
    <hyperlink ref="B748" r:id="rId302" display="http://www.stoke.gov.uk/" xr:uid="{5E5979E9-46D5-48C3-8EAD-9036C6555748}"/>
    <hyperlink ref="B749" r:id="rId303" display="http://www.strabanedc.org.uk/" xr:uid="{F79CE967-877B-4061-A1C0-86583E93B19E}"/>
    <hyperlink ref="B750" r:id="rId304" display="http://www.stratford.gov.uk/" xr:uid="{402EEEFD-2D77-4155-A877-F4174F17891B}"/>
    <hyperlink ref="B751" r:id="rId305" display="http://www.stroud.gov.uk/" xr:uid="{DD4E818D-0738-4806-B43C-5157F5B5CD5D}"/>
    <hyperlink ref="B541" r:id="rId306" display="http://www.suffolkcoastal.gov.uk/" xr:uid="{5851DE03-8797-41CD-87C0-3BF5C8A5CA96}"/>
    <hyperlink ref="B752" r:id="rId307" display="http://www.suffolk.gov.uk/" xr:uid="{9CC1C479-BE31-403D-A67B-7CAD27DB1858}"/>
    <hyperlink ref="B753" r:id="rId308" display="http://www.sunderland.gov.uk/" xr:uid="{8C97B023-12FF-4BDF-B1B3-A6499858B5DA}"/>
    <hyperlink ref="B754" r:id="rId309" display="http://www.surreycc.gov.uk/" xr:uid="{8295CF37-BAB6-4BB2-9CF0-773A3AD20C1B}"/>
    <hyperlink ref="B755" r:id="rId310" display="http://www.surreyheath.gov.uk/" xr:uid="{24319C47-2837-4754-AEC3-025201236F5C}"/>
    <hyperlink ref="B756" r:id="rId311" display="http://www.swale.gov.uk/" xr:uid="{8A3DD228-7864-4F63-BA59-265462467D45}"/>
    <hyperlink ref="B757" r:id="rId312" display="http://www.swansea.gov.uk/" xr:uid="{79C5A2C6-C572-40EE-AED2-0B2E93A0F886}"/>
    <hyperlink ref="B758" r:id="rId313" display="http://www.swindon.gov.uk/" xr:uid="{DF6D3AD2-9BE4-463A-BF1F-9C97673AF575}"/>
    <hyperlink ref="B759" r:id="rId314" display="http://www.tameside.gov.uk/" xr:uid="{F99E8870-1CA1-401C-BF6A-A8FE691AB6D1}"/>
    <hyperlink ref="B760" r:id="rId315" display="http://www.tamworth.gov.uk/" xr:uid="{31CCA3C9-B348-4C07-A7CF-F9A938CC8FF1}"/>
    <hyperlink ref="B761" r:id="rId316" display="http://www.tandridge.gov.uk/" xr:uid="{E0D9030B-882D-46B0-90C8-19C66BE8DDEF}"/>
    <hyperlink ref="B762" r:id="rId317" display="http://www.teignbridge.gov.uk/" xr:uid="{0531CE72-DAFB-4C98-ADC0-8148881DC432}"/>
    <hyperlink ref="B763" r:id="rId318" display="http://www.telford.gov.uk/" xr:uid="{29F276BF-87E8-476A-80AC-43A758C07F01}"/>
    <hyperlink ref="B764" r:id="rId319" display="http://www.tendringdc.gov.uk/" xr:uid="{08996A0A-4D2E-4A37-8A1C-A2379A3FEB85}"/>
    <hyperlink ref="B765" r:id="rId320" display="http://www.testvalley.gov.uk/" xr:uid="{CEA75123-A840-4E6A-8B3D-F08273D41B8C}"/>
    <hyperlink ref="B766" r:id="rId321" display="http://tewkesbury.gov.uk/" xr:uid="{E7BB893E-659F-4D1C-BE07-E2922C166E9E}"/>
    <hyperlink ref="B767" r:id="rId322" display="http://thanet.gov.uk/" xr:uid="{E7CB5F12-EABB-4869-A116-E4161390FF2C}"/>
    <hyperlink ref="B768" r:id="rId323" display="http://www.threerivers.gov.uk/" xr:uid="{5899F617-10BE-4DC0-80D5-7C76F2969DEC}"/>
    <hyperlink ref="B769" r:id="rId324" display="http://www.thurrock.gov.uk/" xr:uid="{E36EA4B0-65A5-47B2-9374-A3A1089A4C23}"/>
    <hyperlink ref="B770" r:id="rId325" display="http://www.tmbc.gov.uk/" xr:uid="{F0F08801-E4A0-438F-9931-5D9F50B187E6}"/>
    <hyperlink ref="B771" r:id="rId326" display="http://www.torbay.gov.uk/" xr:uid="{9A7FC839-05FA-47AD-885C-C6007020D7F1}"/>
    <hyperlink ref="B772" r:id="rId327" display="http://www.torfaen.gov.uk/" xr:uid="{06014845-7470-4E83-83F3-97E1FFE4156B}"/>
    <hyperlink ref="B773" r:id="rId328" display="http://www.torridge.gov.uk/" xr:uid="{59D93290-2B52-4660-81BB-713D21E0521F}"/>
    <hyperlink ref="B774" r:id="rId329" display="http://www.trafford.gov.uk/" xr:uid="{396F2F27-8B1A-42D5-A0F2-AD6B0F4BC4D1}"/>
    <hyperlink ref="B775" r:id="rId330" display="http://www.tunbridgewells.gov.uk/" xr:uid="{1436A3EB-F46E-47A5-91B0-0D6A42D69A87}"/>
    <hyperlink ref="B776" r:id="rId331" display="http://www.uttlesford.gov.uk/" xr:uid="{5EBF3981-88BB-4BBA-9643-6E8CB18C6864}"/>
    <hyperlink ref="B777" r:id="rId332" display="http://www.valeofglamorgan.gov.uk/" xr:uid="{E576AFA3-56DD-4A46-883F-8770EBD99075}"/>
    <hyperlink ref="B778" r:id="rId333" display="http://www.whitehorsedc.gov.uk/" xr:uid="{BEC6C3B6-66C2-4020-8494-506F7EA6D58A}"/>
    <hyperlink ref="B779" r:id="rId334" display="http://www.wakefield.gov.uk/" xr:uid="{D0684E28-3EBB-4CAA-86D1-48E8EA9079F4}"/>
    <hyperlink ref="B780" r:id="rId335" display="http://www.walsall.gov.uk/" xr:uid="{EA3F045B-14FC-4F61-AB15-E9E24FDA4558}"/>
    <hyperlink ref="B781" r:id="rId336" display="http://www.warrington.gov.uk/" xr:uid="{FA4FA5E6-9A1A-4FA2-B27F-FD35FF5025B5}"/>
    <hyperlink ref="B782" r:id="rId337" display="http://www.warwickdc.gov.uk/" xr:uid="{20889E97-93D5-4AA6-9619-E255A74679F5}"/>
    <hyperlink ref="B783" r:id="rId338" display="http://www.warwickshire.gov.uk/" xr:uid="{44B2A58C-7A61-4CC2-80E3-B7571860F96A}"/>
    <hyperlink ref="B784" r:id="rId339" display="http://www.watford.gov.uk/" xr:uid="{4AB8CB10-371D-4ECD-BEDD-7CD3D39CAFA6}"/>
    <hyperlink ref="B785" r:id="rId340" display="http://www.waverley.gov.uk/" xr:uid="{889C6B42-C76B-4DC9-9545-3EAC69A6A068}"/>
    <hyperlink ref="B786" r:id="rId341" display="http://www.wealden.gov.uk/" xr:uid="{109DAF35-FA74-40F2-890E-C627A854E7A6}"/>
    <hyperlink ref="B787" r:id="rId342" display="http://www.wellingborough.gov.uk/" xr:uid="{FCFEF93D-1086-474F-88A6-0DECBA3C82B2}"/>
    <hyperlink ref="B788" r:id="rId343" display="http://www.welhat.gov.uk/" xr:uid="{6558C9AA-E3A1-487D-8CD9-55D953C8A4E0}"/>
    <hyperlink ref="B789" r:id="rId344" display="http://www.westberks.gov.uk/" xr:uid="{CE0A942B-A69B-4BF8-85FF-C135469D5D1B}"/>
    <hyperlink ref="B790" r:id="rId345" display="http://www.westdevon.gov.uk/" xr:uid="{7531F0F0-C29B-433B-9909-A80B7E95503C}"/>
    <hyperlink ref="B791" r:id="rId346" display="http://www.westlancs.gov.uk/" xr:uid="{3FE84995-D4A6-4599-980D-89C4CF2A1C0E}"/>
    <hyperlink ref="B792" r:id="rId347" display="http://www.west-lindsey.gov.uk/" xr:uid="{80E5051B-75FB-4A68-A046-94B0C7FD4F1D}"/>
    <hyperlink ref="B793" r:id="rId348" display="http://www.westoxon.gov.uk/" xr:uid="{B7FDFFA7-5A47-431C-AB5F-5DC4E7C3BE2E}"/>
    <hyperlink ref="B794" r:id="rId349" display="http://www.westsomersetonline.gov.uk/" xr:uid="{892B480A-1A72-4B6D-876B-8B9B3E2EE47A}"/>
    <hyperlink ref="B796" r:id="rId350" display="http://www.westsussex.gov.uk/" xr:uid="{CEFED062-076F-452E-9BBC-459AC7326A10}"/>
    <hyperlink ref="B797" r:id="rId351" display="http://www.westminster.gov.uk/" xr:uid="{477F9BDE-B3FA-4CD9-8164-951F551EBF78}"/>
    <hyperlink ref="B798" r:id="rId352" display="http://www.wigan.gov.uk/" xr:uid="{B495FE52-7C6B-49E6-BF9D-04E221EF4416}"/>
    <hyperlink ref="B799" r:id="rId353" display="http://www.wiltshire.gov.uk/" xr:uid="{F0CA19F3-C50E-44E3-BADB-DA4D8CAEF005}"/>
    <hyperlink ref="B800" r:id="rId354" display="http://www.winchester.gov.uk/" xr:uid="{9FD7E888-864C-4F6C-A601-9EC3499B30DC}"/>
    <hyperlink ref="B801" r:id="rId355" display="http://www.wirral.gov.uk/" xr:uid="{8A00C755-32E4-4A1F-A12C-CBF6875395C4}"/>
    <hyperlink ref="B802" r:id="rId356" display="http://www.woking.gov.uk/" xr:uid="{6AD67E98-8CF7-40DE-ABD1-D44C9FCAACC3}"/>
    <hyperlink ref="B803" r:id="rId357" display="http://www.wokingham.gov.uk/" xr:uid="{1A154560-B420-4E0C-AE73-A67513F1AC3D}"/>
    <hyperlink ref="B804" r:id="rId358" display="http://www.wolverhampton.gov.uk/" xr:uid="{AB87B966-6B1D-4C88-95C1-A929459562D8}"/>
    <hyperlink ref="B805" r:id="rId359" display="http://www.worcester.gov.uk/" xr:uid="{817B7BBC-4581-4BB5-B393-0E3A684CBE4B}"/>
    <hyperlink ref="B806" r:id="rId360" display="http://www.worcestershire.gov.uk/" xr:uid="{6D0614C7-9E6D-4E92-A155-DA910820E374}"/>
    <hyperlink ref="B807" r:id="rId361" display="http://www.wrexham.gov.uk/" xr:uid="{E97C5719-9BCB-4D1B-8392-2FF5B61B0743}"/>
    <hyperlink ref="B808" r:id="rId362" display="http://www.wychavon.gov.uk/" xr:uid="{61F88DDB-5E67-4712-AEF5-144BEE10DD13}"/>
    <hyperlink ref="B809" r:id="rId363" display="http://www.wycombe.gov.uk/" xr:uid="{AC8A58C3-E8E4-4A6E-B02D-C2A6B63AED1D}"/>
    <hyperlink ref="B810" r:id="rId364" display="http://www.wyre.gov.uk/" xr:uid="{47311892-7EB4-41F6-978B-1B8916673669}"/>
    <hyperlink ref="B811" r:id="rId365" display="http://www.wyreforestdc.gov.uk/" xr:uid="{27917DF2-845B-4ADD-8E68-6BC5566D57E5}"/>
    <hyperlink ref="B881" r:id="rId366" display="Cambridge" xr:uid="{E56BD932-1105-4AD1-A26A-AA3ADE664C30}"/>
    <hyperlink ref="B943" r:id="rId367" display="Oxford" xr:uid="{AF2AC349-B75A-4CEA-BBC1-0B35E68A5824}"/>
    <hyperlink ref="B963" r:id="rId368" display="St Andrews" xr:uid="{87AF3A58-1391-469A-9B5B-6C960C3BDED2}"/>
    <hyperlink ref="B929" r:id="rId369" xr:uid="{0CD177EA-65BE-44B4-AF68-972653E321FD}"/>
    <hyperlink ref="B913" r:id="rId370" display="Imperial College London" xr:uid="{F64A28D1-ADF9-4F79-A054-9148925CF201}"/>
    <hyperlink ref="B894" r:id="rId371" display="Durham" xr:uid="{45B23F52-2B58-439F-B71E-15D41CAF0B7D}"/>
    <hyperlink ref="B931" r:id="rId372" display="Loughborough" xr:uid="{9232FDD4-FFAB-4076-A500-20A353C1CF6E}"/>
    <hyperlink ref="B868" r:id="rId373" display="Bath" xr:uid="{1BB9214C-AC3C-4973-8D13-1E47826277CB}"/>
    <hyperlink ref="B976" r:id="rId374" xr:uid="{B57B5797-A05D-4B6F-8BF0-83C18A0AAFCC}"/>
    <hyperlink ref="B901" r:id="rId375" display="Exeter" xr:uid="{245D8C37-9698-42D4-8CEB-E4C31869D909}"/>
    <hyperlink ref="B980" r:id="rId376" display="Warwick" xr:uid="{76293EAC-01A6-40E0-9D4D-50FD770F66F3}"/>
    <hyperlink ref="B871" r:id="rId377" display="Birmingham" xr:uid="{46C5622B-66D8-4096-A79E-2FBB4FAB0587}"/>
    <hyperlink ref="B922" r:id="rId378" display="Leeds" xr:uid="{17888496-F8BA-4499-B07B-9B924F7A713E}"/>
    <hyperlink ref="B933" r:id="rId379" display="Manchester" xr:uid="{BD90AB2A-DA58-4FDC-9CDC-E5E9600B75BD}"/>
    <hyperlink ref="B899" r:id="rId380" display="Edinburgh" xr:uid="{B49CB8C9-541F-4E32-A195-2FDF1F658FF4}"/>
    <hyperlink ref="B877" r:id="rId381" display="Bristol" xr:uid="{43E362F9-7CD1-488C-848B-F6AE023C9B53}"/>
    <hyperlink ref="B904" r:id="rId382" display="Glasgow" xr:uid="{09E186A6-D0A2-40E2-ABAC-F3D2658C84B2}"/>
    <hyperlink ref="B941" r:id="rId383" display="Nottingham" xr:uid="{64ED3B4E-D0D3-4227-A17B-DF859D6FE4F2}"/>
    <hyperlink ref="B962" r:id="rId384" display="Southampton" xr:uid="{976A14F4-66AC-4160-B629-2D35851413E2}"/>
    <hyperlink ref="B895" r:id="rId385" display="East Anglia (UEA)" xr:uid="{40D11B23-D252-46AA-82DF-60C27E0E09D5}"/>
    <hyperlink ref="B935" r:id="rId386" display="Newcastle" xr:uid="{7A7E18B5-DD94-452D-A49A-6DA53B1F90D3}"/>
    <hyperlink ref="B955" r:id="rId387" xr:uid="{7A397800-BD0A-41F4-B269-1D506C6C8034}"/>
    <hyperlink ref="B971" r:id="rId388" display="Surrey" xr:uid="{9963C09D-9703-44AD-BB7F-05AA3834AA39}"/>
    <hyperlink ref="B916" r:id="rId389" xr:uid="{E36450C3-29A6-4BCB-AFB0-C49880A0855E}"/>
    <hyperlink ref="B884" r:id="rId390" display="Cardiff" xr:uid="{900A65DA-5769-4928-8103-C59030AD7ABC}"/>
    <hyperlink ref="B908" r:id="rId391" display="Harper Adams" xr:uid="{F1B28EE7-D7E0-46F2-A0A4-460BDFBB4073}"/>
    <hyperlink ref="B927" r:id="rId392" xr:uid="{8B78CE5C-5973-4584-B735-1831F3138BCE}"/>
    <hyperlink ref="B860" r:id="rId393" display="Aberdeen" xr:uid="{210C4810-522E-4685-AA11-DC9E4BA289C5}"/>
    <hyperlink ref="B990" r:id="rId394" display="York" xr:uid="{962E22DB-5A20-4514-AF36-66D42FE9FEF8}"/>
    <hyperlink ref="B893" r:id="rId395" display="Dundee" xr:uid="{143DBA08-CA5B-465B-8EA2-0EA43C366151}"/>
    <hyperlink ref="B972" r:id="rId396" display="Sussex" xr:uid="{A35C3092-D4D0-45BB-A4AD-9F4AE55DF119}"/>
    <hyperlink ref="B958" r:id="rId397" display="Sheffield" xr:uid="{CDBF2BA2-B55D-4BEB-9C7B-A7339689CD4E}"/>
    <hyperlink ref="B865" r:id="rId398" display="Aston" xr:uid="{4CF17A0D-93D6-45F5-9D2D-407D1E647740}"/>
    <hyperlink ref="B973" r:id="rId399" display="Swansea" xr:uid="{483F127D-0850-4CF1-856D-3785216DB5F1}"/>
    <hyperlink ref="B909" r:id="rId400" display="Heriot-Watt" xr:uid="{665019A7-FADB-49DD-9C35-3C1A2628830C}"/>
    <hyperlink ref="B949" r:id="rId401" display="Queen's, Belfast" xr:uid="{B589A702-640F-404C-A74F-47732E2C05A9}"/>
    <hyperlink ref="B940" r:id="rId402" display="Nottingham Trent" xr:uid="{0015D765-BAD1-4E9E-B22A-A2FAD03BEEEA}"/>
    <hyperlink ref="B968" r:id="rId403" display="Strathclyde" xr:uid="{3B500E98-DEDA-4FBD-8BC5-EA3A4754A2D5}"/>
    <hyperlink ref="B951" r:id="rId404" display="Reading" xr:uid="{CA41FBFB-B73C-43B2-94D1-40B5ADCDE2AE}"/>
    <hyperlink ref="B948" r:id="rId405" xr:uid="{A2255E32-B2C1-4E07-B365-1366B8E5ABDC}"/>
    <hyperlink ref="B924" r:id="rId406" display="Lincoln" xr:uid="{32E3CC78-53C2-4C37-B37B-A236F570DBC4}"/>
    <hyperlink ref="B967" r:id="rId407" display="Stirling" xr:uid="{F971BBEC-46D5-4C59-A076-9B46D93CFA61}"/>
    <hyperlink ref="B900" r:id="rId408" display="Essex" xr:uid="{80B1B11F-11B5-4B44-B5F9-FAABBFA9E65D}"/>
    <hyperlink ref="B959" r:id="rId409" xr:uid="{C1042D94-8023-48F3-91C4-B7703A92BA81}"/>
    <hyperlink ref="B923" r:id="rId410" display="Leicester" xr:uid="{24EFC944-8FA4-4837-95CC-5A5896CB7824}"/>
    <hyperlink ref="B964" r:id="rId411" xr:uid="{549C7B4E-B3E6-44C9-81F3-8FCDCB0C8076}"/>
    <hyperlink ref="B977" r:id="rId412" xr:uid="{0C8FBF8C-FF71-47BD-BA31-E52BB00B7771}"/>
    <hyperlink ref="B915" r:id="rId413" display="Kent" xr:uid="{3D4DE2BC-C2FE-46E0-8DFC-CC4CBA805CB8}"/>
    <hyperlink ref="B938" r:id="rId414" display="Northumbria" xr:uid="{3149486F-82E4-4B27-9374-BF88EBDA16D4}"/>
    <hyperlink ref="B942" r:id="rId415" display="Oxford Brookes" xr:uid="{90CC9D0C-E086-4253-9B52-B0BCFF5A3D34}"/>
    <hyperlink ref="B914" r:id="rId416" display="Keele" xr:uid="{CF25F4F8-7B38-4DDC-B6F5-582DFB533FD2}"/>
    <hyperlink ref="B889" r:id="rId417" display="Coventry" xr:uid="{3187F23C-D964-4544-B0CC-48FD22E7F8F1}"/>
    <hyperlink ref="B946" r:id="rId418" display="Portsmouth" xr:uid="{F3ACDC08-A661-4F17-8A18-E6DC0EBE2ED1}"/>
    <hyperlink ref="B982" r:id="rId419" display="West of England, Bristol" xr:uid="{80791A47-52AA-404F-9021-D2132A90D5EF}"/>
    <hyperlink ref="B932" r:id="rId420" display="Manchester Metropolitan" xr:uid="{C147247C-4EA5-4F2D-A3DF-D4B5D014CF5F}"/>
    <hyperlink ref="B888" r:id="rId421" xr:uid="{78594F1B-D437-4996-BE76-70D35FB8F3B4}"/>
    <hyperlink ref="B975" r:id="rId422" display="Ulster" xr:uid="{D6440BE4-5467-4659-8E0C-533851DE16E8}"/>
    <hyperlink ref="B897" r:id="rId423" display="Edge Hill" xr:uid="{F055A082-15DF-419A-8B10-DF2AE3D274B0}"/>
    <hyperlink ref="B966" r:id="rId424" display="Staffordshire" xr:uid="{B39E4177-3078-46C1-ACBA-34985FB0673B}"/>
    <hyperlink ref="B978" r:id="rId425" xr:uid="{E31CB55F-13CB-42E9-94CD-50E881024D6A}"/>
    <hyperlink ref="B925" r:id="rId426" display="Liverpool Hope" xr:uid="{72CB4B77-D0B2-4F87-A263-1454D27954C4}"/>
    <hyperlink ref="B911" r:id="rId427" display="Huddersfield" xr:uid="{897B0199-63B6-4D15-BABC-81B9384B00B6}"/>
    <hyperlink ref="B864" r:id="rId428" xr:uid="{3A69A64E-92B7-4D0A-8D4A-DB59B8A33B67}"/>
    <hyperlink ref="B926" r:id="rId429" display="Liverpool John Moores" xr:uid="{1E5AEB13-BF5C-4CB4-95E6-6FBC27C7C730}"/>
    <hyperlink ref="B891" r:id="rId430" display="De Montfort" xr:uid="{1BC0AFDE-2FDF-4BD7-84E1-2222231B788C}"/>
    <hyperlink ref="B947" r:id="rId431" display="Queen Margaret" xr:uid="{DC498BA0-566A-440F-956B-8476939EA186}"/>
    <hyperlink ref="B878" r:id="rId432" xr:uid="{3A04D05B-FA94-4711-85C3-3712C1EED782}"/>
    <hyperlink ref="B874" r:id="rId433" display="Bournemouth" xr:uid="{EE7B4C83-19C3-400F-A4C3-F8975B99B5F2}"/>
    <hyperlink ref="B862" r:id="rId434" display="Aberystwyth" xr:uid="{FBC810A4-9DD5-4A9E-8C74-C9215F7D64DB}"/>
    <hyperlink ref="B906" r:id="rId435" xr:uid="{9138E698-A009-4BF5-BFF3-E7AFA6DA9C1B}"/>
    <hyperlink ref="B957" r:id="rId436" display="Sheffield Hallam" xr:uid="{1A0E4A0A-7D2D-4AE3-9D3A-D9D607747D5B}"/>
    <hyperlink ref="B910" r:id="rId437" display="Hertfordshire" xr:uid="{3E01651C-BF8F-4EBD-AE98-0CA9E718BD01}"/>
    <hyperlink ref="B885" r:id="rId438" display="Central Lancashire" xr:uid="{0C50BDC4-1BFA-4EEB-946D-4E80311CF356}"/>
    <hyperlink ref="B939" r:id="rId439" xr:uid="{C82F56BD-64DA-4D5C-9F75-70C31FAC40D6}"/>
    <hyperlink ref="B903" r:id="rId440" display="Glasgow Caledonian" xr:uid="{E23C0476-BCDA-4058-ACFF-E3B836352EFC}"/>
    <hyperlink ref="B945" r:id="rId441" display="Plymouth" xr:uid="{20718F88-14FE-4323-961E-C42AE10E723A}"/>
    <hyperlink ref="B902" r:id="rId442" display="Falmouth" xr:uid="{467EEF4E-C4F8-4A6D-80B3-ABEF8576C0F9}"/>
    <hyperlink ref="B956" r:id="rId443" display="Salford" xr:uid="{6531C1CB-A7FE-4E65-BD7A-3BE2B78C2B71}"/>
    <hyperlink ref="B953" r:id="rId444" display="Roehampton" xr:uid="{20C95BAE-01DD-4866-A89A-8B8463A51D63}"/>
    <hyperlink ref="B912" r:id="rId445" display="Hull" xr:uid="{DD5A90B4-EB98-4A40-A405-F61B082EECEE}"/>
    <hyperlink ref="B866" r:id="rId446" display="Bangor" xr:uid="{1798CABF-72A5-4553-BA09-A4CF45600EFB}"/>
    <hyperlink ref="B907" r:id="rId447" display="Greenwich" xr:uid="{35538C12-C7FB-4236-A1AD-ED5444B244D3}"/>
    <hyperlink ref="B952" r:id="rId448" display="Robert Gordon" xr:uid="{176964AF-B5D8-4BF0-ABBA-897E2AE9C203}"/>
    <hyperlink ref="B898" r:id="rId449" display="Edinburgh Napier" xr:uid="{4580F124-5CF4-4C6A-8CA7-F4B93F9FCA0B}"/>
    <hyperlink ref="B930" r:id="rId450" display="London South Bank" xr:uid="{7E5D1650-2482-494F-8DAF-6CB9F03CC38E}"/>
    <hyperlink ref="B887" r:id="rId451" display="Chichester" xr:uid="{551C2864-6315-4ECB-9918-861B5A24D415}"/>
    <hyperlink ref="B934" r:id="rId452" display="Middlesex" xr:uid="{6537516D-2E26-4788-906E-FA1731136A1F}"/>
    <hyperlink ref="B981" r:id="rId453" display="West London" xr:uid="{EAE7BF44-1464-4B62-BFCA-B783E7DB3C4A}"/>
    <hyperlink ref="B870" r:id="rId454" display="Birmingham City" xr:uid="{D3442D1A-64E4-40DD-A1F8-A5C4BB1DCBCE}"/>
    <hyperlink ref="B984" r:id="rId455" display="Westminster" xr:uid="{F41DC170-0846-4957-BFC5-4BF0A58E748B}"/>
    <hyperlink ref="B917" r:id="rId456" display="Kingston" xr:uid="{6300D07E-A709-4B49-9019-60A791D82ABA}"/>
    <hyperlink ref="B867" r:id="rId457" display="Bath Spa" xr:uid="{DD0359BD-73A6-4B6E-8C7E-BE078DFDB85B}"/>
    <hyperlink ref="B919" r:id="rId458" xr:uid="{F065B99D-6564-4D17-A887-276644B55812}"/>
    <hyperlink ref="B883" r:id="rId459" display="Cardiff Metropolitan" xr:uid="{A381C68A-718B-4174-929C-EFC2365BA67D}"/>
    <hyperlink ref="B965" r:id="rId460" display="St Mary's, Twickenham" xr:uid="{E5DFEA58-78BA-4C32-BFC5-D387D495E3C3}"/>
    <hyperlink ref="B892" r:id="rId461" display="Derby" xr:uid="{4AB381C4-CC73-4BFC-B639-2A33B61C4A13}"/>
    <hyperlink ref="B905" r:id="rId462" display="Gloucestershire" xr:uid="{31712C66-BC32-48DA-A6DD-5E0636838E73}"/>
    <hyperlink ref="B974" r:id="rId463" display="Teesside" xr:uid="{E76CE3F2-7F38-4942-8F57-8C33F86CDD1B}"/>
    <hyperlink ref="B886" r:id="rId464" display="Chester" xr:uid="{B7EB0B2D-6B7A-4854-A3F1-F7C8F7C35499}"/>
    <hyperlink ref="B979" r:id="rId465" xr:uid="{9F784A6D-EE4E-4709-8353-0046E6E78D9C}"/>
    <hyperlink ref="B861" r:id="rId466" display="Abertay" xr:uid="{C1D9CB3E-CF9F-42B6-9A2B-1CD83CDE8EA3}"/>
    <hyperlink ref="B983" r:id="rId467" display="West of Scotland" xr:uid="{1D59054D-59D4-4D4C-83D4-57F7F71DE4B1}"/>
    <hyperlink ref="B960" r:id="rId468" display="Solent" xr:uid="{F6577B80-43A8-403D-AE6C-718B6D43B462}"/>
    <hyperlink ref="B985" r:id="rId469" display="Winchester" xr:uid="{ECEC6746-F6A7-487A-842B-22F9755F473D}"/>
    <hyperlink ref="B970" r:id="rId470" display="Sunderland" xr:uid="{BC2B2DE4-90C1-498F-AC1E-3E703683EE95}"/>
    <hyperlink ref="B879" r:id="rId471" display="Buckingham" xr:uid="{0A802F9D-75BB-4796-84B6-3F795AB78461}"/>
    <hyperlink ref="B937" r:id="rId472" display="Northampton" xr:uid="{7C5192D5-7808-412D-BC4F-6B32AF916391}"/>
    <hyperlink ref="B989" r:id="rId473" display="York St John" xr:uid="{6AC3B4B9-CE1A-4373-9458-A4F766F8A452}"/>
    <hyperlink ref="B921" r:id="rId474" display="Leeds Trinity" xr:uid="{9993206C-0773-4140-99FA-91D0921CD4E9}"/>
    <hyperlink ref="B961" r:id="rId475" display="South Wales" xr:uid="{D5FE0BD1-6D44-4A30-9FA3-1056C19B778F}"/>
    <hyperlink ref="B876" r:id="rId476" display="Brighton" xr:uid="{1D09C38E-4AED-4C32-89C3-B426AFDBAA18}"/>
    <hyperlink ref="B880" r:id="rId477" display="Buckinghamshire New" xr:uid="{B8E49593-E828-494D-87F7-48F0F42B76A7}"/>
    <hyperlink ref="B896" r:id="rId478" display="East London" xr:uid="{6729C9F1-AC1F-4214-9DA0-1215D618818D}"/>
    <hyperlink ref="B882" r:id="rId479" display="Canterbury Christ Church" xr:uid="{04D52E66-C2C1-46F8-8D72-32A2EFFA0F41}"/>
    <hyperlink ref="B863" r:id="rId480" display="Anglia Ruskin" xr:uid="{7BEAF05D-D9E8-4172-9E04-1DA31BB6AB56}"/>
    <hyperlink ref="B872" r:id="rId481" display="Bishop Grosseteste" xr:uid="{0C1178C8-04D8-4953-A00E-A891CDB6E80F}"/>
    <hyperlink ref="B890" r:id="rId482" display="Cumbria" xr:uid="{4E21E872-1FF5-4C42-8C55-3C71FD2B6C9E}"/>
    <hyperlink ref="B920" r:id="rId483" display="Leeds Beckett" xr:uid="{7FB6696D-DA88-45B5-8F5B-60EF19E1B8E8}"/>
    <hyperlink ref="B869" r:id="rId484" display="Bedfordshire" xr:uid="{2CF4D00F-A031-4AD4-BBC7-988217769025}"/>
    <hyperlink ref="B954" r:id="rId485" xr:uid="{E8CE1619-C266-4C9A-A1BA-CE591C601661}"/>
    <hyperlink ref="B986" r:id="rId486" display="Wolverhampton" xr:uid="{F99B81BE-51B2-40BD-BF5F-4C5C8DC84C34}"/>
    <hyperlink ref="B936" r:id="rId487" display="Newman" xr:uid="{EFDE9CFC-5CB6-429E-875A-E0B4598843A6}"/>
    <hyperlink ref="B928" r:id="rId488" display="London Metropolitan" xr:uid="{92A242AB-10EA-431B-BE67-CFD8C4AE7F27}"/>
    <hyperlink ref="B944" r:id="rId489" display="Plymouth Marjon" xr:uid="{479846BF-7A61-4085-A275-0B427BCE9E84}"/>
    <hyperlink ref="B873" r:id="rId490" display="Bolton" xr:uid="{AA910395-A0FF-4736-A1F1-7F743075244E}"/>
    <hyperlink ref="B969" r:id="rId491" display="Suffolk" xr:uid="{A36D04FE-E064-4D96-8DE0-E7E02D78F2E4}"/>
    <hyperlink ref="B988" r:id="rId492" display="Wrexham Glyndŵr" xr:uid="{91DB8027-561C-442D-98B0-C6F9B6375CDA}"/>
    <hyperlink ref="B950" r:id="rId493" display="Ravensbourne" xr:uid="{C0AFCC54-88B9-45FF-B2A3-3145EC013FB7}"/>
    <hyperlink ref="K443" r:id="rId494" xr:uid="{03CA8762-9AAF-4C4D-A6E4-0B9A5B77EE70}"/>
    <hyperlink ref="K444" r:id="rId495" xr:uid="{FA1E1525-4904-4202-B28C-5B23E0A441A7}"/>
    <hyperlink ref="K445" r:id="rId496" xr:uid="{4A627DF3-677B-4CEC-9E89-C6BE6D35B8FE}"/>
    <hyperlink ref="K446" r:id="rId497" xr:uid="{0AE0A508-A80C-40F6-AF1E-100B00071D5B}"/>
    <hyperlink ref="K447" r:id="rId498" xr:uid="{430DE1BE-33F3-4256-97BE-81D730415939}"/>
    <hyperlink ref="K449" r:id="rId499" xr:uid="{80A7ACF6-4681-43E1-9756-5D6BEABB97F9}"/>
    <hyperlink ref="K450" r:id="rId500" xr:uid="{50895A97-4900-41ED-B198-F95E75DED350}"/>
    <hyperlink ref="K451" r:id="rId501" xr:uid="{D1E71C4B-9AE6-4368-B1FA-3EE32618A23C}"/>
    <hyperlink ref="K452" r:id="rId502" xr:uid="{6613B93D-2FC3-4CD6-9BFC-22B6C662E277}"/>
    <hyperlink ref="K453" r:id="rId503" xr:uid="{508CCFDF-2342-447D-BA2C-3A85D4DE5E73}"/>
    <hyperlink ref="K454" r:id="rId504" xr:uid="{B266E33D-B3B5-412A-A46F-28C65D83110A}"/>
    <hyperlink ref="K456" r:id="rId505" xr:uid="{7BF98AB3-9ADA-4597-8833-DCCF3F63402E}"/>
    <hyperlink ref="K457" r:id="rId506" xr:uid="{B61627E6-57C8-4BE4-8BEE-02B99CB86E2B}"/>
    <hyperlink ref="K458" r:id="rId507" xr:uid="{5D34F6D7-C6EC-432E-B89D-39A834B0A4E4}"/>
    <hyperlink ref="K459" r:id="rId508" xr:uid="{0D247D4B-684B-4A1E-9D47-1E2C94BB472D}"/>
    <hyperlink ref="K460" r:id="rId509" xr:uid="{C6550412-EFD8-4AD8-993F-35E41EB6109B}"/>
    <hyperlink ref="K461" r:id="rId510" xr:uid="{CD670ED8-C7F1-4461-950A-DB3B5F3CE85C}"/>
    <hyperlink ref="K462" r:id="rId511" xr:uid="{67256152-FC88-4A9D-B46E-815CEAB5743E}"/>
    <hyperlink ref="K463" r:id="rId512" xr:uid="{4BF7CDE9-7ACD-4C04-9C3E-370C3C016642}"/>
    <hyperlink ref="K464" r:id="rId513" xr:uid="{CE9945DF-B09A-4C64-A004-A2550CFF44D6}"/>
    <hyperlink ref="K467" r:id="rId514" xr:uid="{2D4838DF-8C25-473E-ACA4-99EC4D9D1865}"/>
    <hyperlink ref="K468" r:id="rId515" xr:uid="{6D419FCD-F830-4CFC-8EC7-45DDF02580E2}"/>
    <hyperlink ref="K469" r:id="rId516" xr:uid="{E3451D2C-3142-4373-9DF0-9BA073B73A71}"/>
    <hyperlink ref="K470" r:id="rId517" xr:uid="{52FCA08A-9336-46E3-B198-9C80B4F742ED}"/>
    <hyperlink ref="K471" r:id="rId518" xr:uid="{16935D4D-A1DF-4B38-B653-9799502130BA}"/>
    <hyperlink ref="K472" r:id="rId519" xr:uid="{2FCEA8A8-F116-4B4B-8D78-EFFAFF202E61}"/>
    <hyperlink ref="K473" r:id="rId520" xr:uid="{F2BA68F6-975A-4AAF-BC41-3D8C1F48AD7D}"/>
    <hyperlink ref="K474" r:id="rId521" xr:uid="{9CD7A766-ECEE-4AC4-9D27-C2A79E769F22}"/>
    <hyperlink ref="K475" r:id="rId522" xr:uid="{5DBB8E4D-D04B-4CB0-BF55-D66C3938E80D}"/>
    <hyperlink ref="K476" r:id="rId523" xr:uid="{FF4A3DBA-DD04-4433-B528-6B91FBB8E11F}"/>
    <hyperlink ref="K477" r:id="rId524" xr:uid="{91581916-8BBB-4C65-908C-669BEF414272}"/>
    <hyperlink ref="K478" r:id="rId525" xr:uid="{7260F7A4-1361-4152-8F26-4EF6EFA8783C}"/>
    <hyperlink ref="K479" r:id="rId526" xr:uid="{BD2C60DD-CCB0-4806-B68D-AC5D73744E36}"/>
    <hyperlink ref="K988" r:id="rId527" xr:uid="{18D99683-1737-4F06-9F51-31CB91E35AFB}"/>
    <hyperlink ref="B987" r:id="rId528" display="Worcester" xr:uid="{DE3A8FDB-F75D-4249-A04C-FD37EA7CB01B}"/>
    <hyperlink ref="K987" r:id="rId529" xr:uid="{95DD463C-8010-4ABA-836F-DA06CA8D486D}"/>
    <hyperlink ref="K983" r:id="rId530" xr:uid="{25D41AEE-C576-4599-AA2B-63CA14AA7620}"/>
    <hyperlink ref="K982" r:id="rId531" xr:uid="{9E3D6AC3-84A1-4F83-9ABF-168EF1592323}"/>
    <hyperlink ref="K981" r:id="rId532" xr:uid="{DE313DF1-E029-4DD2-928B-F68FF20E3D46}"/>
    <hyperlink ref="K980" r:id="rId533" xr:uid="{5E63AAE1-D5CC-4EDB-9058-2009B12E1007}"/>
    <hyperlink ref="K979" r:id="rId534" xr:uid="{58DCB0E0-CB81-411F-97D6-9840ACB7598C}"/>
    <hyperlink ref="K978" r:id="rId535" xr:uid="{E5646149-8DE6-402C-9526-39E9474B33F6}"/>
    <hyperlink ref="K977" r:id="rId536" xr:uid="{FC71A590-75F7-4C76-9685-EFD3ADB64DC4}"/>
    <hyperlink ref="K976" r:id="rId537" xr:uid="{DCE53F36-C547-4F1A-9F46-331F8AD71A24}"/>
    <hyperlink ref="K974" r:id="rId538" xr:uid="{AA7B4E70-EE5D-454D-8B78-F438B4AFF12C}"/>
    <hyperlink ref="K972" r:id="rId539" xr:uid="{AA7101F4-CEB8-4263-87FC-96EF454810F4}"/>
    <hyperlink ref="K481" r:id="rId540" xr:uid="{8BB95637-9AA5-4120-8629-EA8CAE84FDF5}"/>
    <hyperlink ref="K482" r:id="rId541" xr:uid="{E60C012A-23D9-4BC9-A10E-096203AE5B89}"/>
    <hyperlink ref="K483" r:id="rId542" location="Accessibility" xr:uid="{55489F53-A32F-4008-842D-A12DA92C169D}"/>
    <hyperlink ref="K484" r:id="rId543" xr:uid="{F36C7393-AC7B-44B9-8804-53B16B7FA7D2}"/>
    <hyperlink ref="K485" r:id="rId544" xr:uid="{1CB0D77A-2A35-4FBA-AF2F-61960D197BAA}"/>
    <hyperlink ref="K486" r:id="rId545" xr:uid="{2DA4B278-9B82-4151-BB84-68F58B0CFD7E}"/>
    <hyperlink ref="K487" r:id="rId546" xr:uid="{C426577E-2712-422A-A66F-6E3959E98FB8}"/>
    <hyperlink ref="K488" r:id="rId547" xr:uid="{11A417C5-1EB6-4282-999C-6A2025C8A62D}"/>
    <hyperlink ref="K489" r:id="rId548" xr:uid="{50F6EA5C-0E68-4901-924A-B25D3405402D}"/>
    <hyperlink ref="K490" r:id="rId549" xr:uid="{46699071-587D-46A4-AA6C-D4A4B02F9E71}"/>
    <hyperlink ref="K491" r:id="rId550" xr:uid="{F635CC35-1DB2-4D27-9C90-F22703C534A3}"/>
    <hyperlink ref="K492" r:id="rId551" xr:uid="{127B1CDA-0F83-46FB-ABC3-C761ECD592BB}"/>
    <hyperlink ref="K493" r:id="rId552" xr:uid="{0A18E3EB-1206-4C39-A88C-1EAF3DD50DF9}"/>
    <hyperlink ref="K494" r:id="rId553" xr:uid="{1AB99C22-390D-4837-BF09-B52C80835274}"/>
    <hyperlink ref="K495" r:id="rId554" xr:uid="{3004BD42-096A-4613-8231-19946194F748}"/>
    <hyperlink ref="K496" r:id="rId555" xr:uid="{E3C6645D-B363-4BC1-A09E-66A528601E09}"/>
    <hyperlink ref="K497" r:id="rId556" xr:uid="{CE218092-6286-4C9A-A356-8D96D4B2707F}"/>
    <hyperlink ref="K498" r:id="rId557" xr:uid="{AFE2F3E9-3BA4-48BC-AA02-2678A86CAE9D}"/>
    <hyperlink ref="K499" r:id="rId558" xr:uid="{B34CC4BC-B9EF-4032-A73C-09F420FFE985}"/>
    <hyperlink ref="K500" r:id="rId559" xr:uid="{D9EF8F73-C74F-468B-8474-15E362080047}"/>
    <hyperlink ref="K501" r:id="rId560" xr:uid="{04C8D91F-15F4-4CCE-B48A-B0066119E2D1}"/>
    <hyperlink ref="K503" r:id="rId561" xr:uid="{0C9DA83D-2F7E-44D3-9025-3A35CD2059F0}"/>
    <hyperlink ref="K504" r:id="rId562" xr:uid="{2F0800BF-4E11-4E09-919F-8E006E76D94D}"/>
    <hyperlink ref="K529" r:id="rId563" xr:uid="{536CFD92-B48C-43DD-A521-0CEDA66F4A0A}"/>
    <hyperlink ref="K506" r:id="rId564" xr:uid="{CA1C362F-A8EB-436F-8B02-F37D651582FA}"/>
    <hyperlink ref="K507" r:id="rId565" xr:uid="{A676DA64-FA6B-4098-9183-78CB7DFEACBB}"/>
    <hyperlink ref="K509" r:id="rId566" xr:uid="{17AA43B3-2EB4-4086-B7DF-A1F46EACEF7B}"/>
    <hyperlink ref="K510" r:id="rId567" xr:uid="{E610B34C-C958-41E7-8C06-2B846682D6A2}"/>
    <hyperlink ref="K513" r:id="rId568" xr:uid="{F898F150-BE3D-4EF6-BD08-D5FA2CD5D082}"/>
    <hyperlink ref="K514" r:id="rId569" xr:uid="{B436F79F-5795-4474-922D-2553872B773D}"/>
    <hyperlink ref="K515" r:id="rId570" xr:uid="{44F1E8A9-D983-4804-94F7-9ED32DBCF3A2}"/>
    <hyperlink ref="K516" r:id="rId571" xr:uid="{DA2E4E35-0C24-44C0-BCCA-F0FABEB0914E}"/>
    <hyperlink ref="K517" r:id="rId572" xr:uid="{36E6866E-65B5-4C9D-B727-07D8084A78D8}"/>
    <hyperlink ref="K518" r:id="rId573" xr:uid="{F6D34E8C-7B13-4964-A505-1C2DAA713A45}"/>
    <hyperlink ref="K519" r:id="rId574" xr:uid="{71F2AD6F-CAE4-4413-BFE5-4F739185C31C}"/>
    <hyperlink ref="K520" r:id="rId575" xr:uid="{AE1A4F69-8F2C-453E-B580-D605A1DB6879}"/>
    <hyperlink ref="K521" r:id="rId576" xr:uid="{D3138886-699C-4D03-ABFE-2DE2DBE2B141}"/>
    <hyperlink ref="K522" r:id="rId577" xr:uid="{49303100-DF25-44DC-BD4E-C1653E0C5CCC}"/>
    <hyperlink ref="K523" r:id="rId578" xr:uid="{07DF7C44-B8D3-43A4-9139-78529DBBD8F2}"/>
    <hyperlink ref="K524" r:id="rId579" xr:uid="{3A4CF80A-7181-4D6E-9CEA-5498D68EC22C}"/>
    <hyperlink ref="K525" r:id="rId580" xr:uid="{5DFE729A-2656-45AD-A030-70D6916EA58C}"/>
    <hyperlink ref="K526" r:id="rId581" xr:uid="{99461F5F-07E8-48D3-A19B-E0C9329319EF}"/>
    <hyperlink ref="K527" r:id="rId582" xr:uid="{F8A0C080-1411-4721-9820-42CDE50BACF3}"/>
    <hyperlink ref="K528" r:id="rId583" xr:uid="{31FBBFFE-5644-4061-9EC5-79D8DA55C25A}"/>
    <hyperlink ref="K505" r:id="rId584" xr:uid="{5FF36437-5523-4700-B269-908A0FDDDB5C}"/>
    <hyperlink ref="K530" r:id="rId585" xr:uid="{8D59866E-6503-4F43-A85B-DE23D87363F6}"/>
    <hyperlink ref="K531" r:id="rId586" xr:uid="{0578FF21-55B1-4DED-AF30-A42F529BCBA7}"/>
    <hyperlink ref="K532" r:id="rId587" xr:uid="{0AA08754-F23F-4B0F-BBD9-354997DAD74E}"/>
    <hyperlink ref="K534" r:id="rId588" xr:uid="{74EFF224-B4BD-40C9-98BA-82E4C060EBE7}"/>
    <hyperlink ref="K535" r:id="rId589" xr:uid="{A82482DB-7908-44D4-901D-CCAD93594C2D}"/>
    <hyperlink ref="K536" r:id="rId590" xr:uid="{A77AB9B5-602A-4704-8483-58D6F04AF7A7}"/>
    <hyperlink ref="K537" r:id="rId591" xr:uid="{03B69589-FB73-4500-9696-3AD03AB337E8}"/>
    <hyperlink ref="K538" r:id="rId592" xr:uid="{F3A7C8D5-02CC-4A4C-A8AD-230B5378C5B8}"/>
    <hyperlink ref="K539" r:id="rId593" xr:uid="{39F169AB-46A6-4BC9-87B0-F0720C16CF7A}"/>
    <hyperlink ref="K540" r:id="rId594" xr:uid="{DE367502-DBB4-4A3C-A0AC-A28DAED4ED32}"/>
    <hyperlink ref="K542" r:id="rId595" xr:uid="{EDD03634-CFF0-4CED-9C8C-F7A78805D034}"/>
    <hyperlink ref="K602" r:id="rId596" xr:uid="{49E8176E-4514-4C4D-9E63-505CB411B7EC}"/>
    <hyperlink ref="K545" r:id="rId597" xr:uid="{5F69E630-42BC-49C2-97ED-2B23F8190D0D}"/>
    <hyperlink ref="K546" r:id="rId598" xr:uid="{7D6F1F15-1BC4-4E97-AF5D-7996E110357E}"/>
    <hyperlink ref="K547" r:id="rId599" xr:uid="{459955BB-C9F2-46A3-8070-0F87C94BD0D1}"/>
    <hyperlink ref="K548" r:id="rId600" xr:uid="{85784C79-B050-436B-B93D-9E9C6972A459}"/>
    <hyperlink ref="K549" r:id="rId601" xr:uid="{88CA9B12-DA05-4A43-9BC3-DE22605579CC}"/>
    <hyperlink ref="K550" r:id="rId602" xr:uid="{B3011C5D-C0D9-4146-ADDD-91ADB28DA3C4}"/>
    <hyperlink ref="K551" r:id="rId603" xr:uid="{BC76DB52-E483-4700-9860-A3631DB7A2D1}"/>
    <hyperlink ref="K552" r:id="rId604" xr:uid="{8C8CB4D4-675A-4252-AB0A-6FF8CCB2C2A5}"/>
    <hyperlink ref="K553" r:id="rId605" xr:uid="{5824AE85-B25F-4174-9E78-2D1E873B7A31}"/>
    <hyperlink ref="K554" r:id="rId606" xr:uid="{5E160CBC-0B6D-4119-8FF7-A7F7CD330341}"/>
    <hyperlink ref="K555" r:id="rId607" xr:uid="{9DBBC0F6-33DF-4FE5-9595-B8E5244E3B21}"/>
    <hyperlink ref="K559" r:id="rId608" xr:uid="{ECB8D341-77A5-42BC-86C1-8192C239F65A}"/>
    <hyperlink ref="K560" r:id="rId609" xr:uid="{B60896D3-CCC7-424E-8ADA-3ED2F2922268}"/>
    <hyperlink ref="K561" r:id="rId610" xr:uid="{68505BBE-BF7A-48FE-A556-01B6C9998A89}"/>
    <hyperlink ref="K562" r:id="rId611" xr:uid="{89135946-ACE7-4F38-AE42-C91C3437B0EC}"/>
    <hyperlink ref="K563" r:id="rId612" xr:uid="{98D1ADAB-4EFF-4709-A46F-B17A8F374B29}"/>
    <hyperlink ref="K565" r:id="rId613" xr:uid="{1A967BBC-A39B-4878-A5CA-A5FFAFCA256B}"/>
    <hyperlink ref="K566" r:id="rId614" xr:uid="{9F0FD5C3-A5E4-40CD-8B58-48608D17329C}"/>
    <hyperlink ref="K567" r:id="rId615" xr:uid="{C50C8B85-3070-41DB-A1FA-5B7BB1293982}"/>
    <hyperlink ref="K568" r:id="rId616" xr:uid="{A186E9DD-52D8-4B08-8350-D8135BAE63E3}"/>
    <hyperlink ref="K569" r:id="rId617" xr:uid="{8429D444-1359-42EF-B283-90961E15AAC8}"/>
    <hyperlink ref="K570" r:id="rId618" xr:uid="{BFC63001-FB13-43E9-88E8-B3C48132B522}"/>
    <hyperlink ref="K572" r:id="rId619" xr:uid="{F0D91055-6B6D-4D5A-9427-44B0CFB2F13C}"/>
    <hyperlink ref="K573" r:id="rId620" xr:uid="{A6253C5E-1C2C-4AF2-8F51-35198F1B9161}"/>
    <hyperlink ref="K574" r:id="rId621" xr:uid="{90589BCB-5C80-44AF-9C47-3D17308A5C00}"/>
    <hyperlink ref="K575" r:id="rId622" xr:uid="{EB9281D0-EEE3-42DC-8EDE-93EF1F3E2E0B}"/>
    <hyperlink ref="K576" r:id="rId623" xr:uid="{0B801BB3-A9E5-4A7E-AED1-1F31F5259584}"/>
    <hyperlink ref="K578" r:id="rId624" xr:uid="{8E8E1FE2-9A07-47E6-81B3-3BF22EA88494}"/>
    <hyperlink ref="K579" r:id="rId625" xr:uid="{6A3B0BB7-6822-49E8-818B-BD63A7ABB507}"/>
    <hyperlink ref="K580" r:id="rId626" xr:uid="{6803B1AA-25A4-44DE-9C97-6DACA51235BA}"/>
    <hyperlink ref="K581" r:id="rId627" xr:uid="{D15F1651-2650-4FE4-AE7D-EC2AC869D63A}"/>
    <hyperlink ref="K584" r:id="rId628" xr:uid="{881BAA09-AD27-46E4-ADB9-C00EDA69A67C}"/>
    <hyperlink ref="K585" r:id="rId629" xr:uid="{E167DF55-E83A-4680-AC28-EBF991B0CD77}"/>
    <hyperlink ref="K587" r:id="rId630" xr:uid="{2A9867D8-F0E4-459E-8C1F-484756BEF092}"/>
    <hyperlink ref="K586" r:id="rId631" xr:uid="{C6B995C5-48CA-43E2-A770-FB1193EE8FE9}"/>
    <hyperlink ref="K592" r:id="rId632" xr:uid="{75E790BC-5100-4271-9915-57D8C672B4FE}"/>
    <hyperlink ref="K915" r:id="rId633" xr:uid="{0856D3FB-DE64-423D-B62C-7DFB70B3892E}"/>
    <hyperlink ref="K593" r:id="rId634" xr:uid="{05D418E3-431D-47B2-9A14-F56EAF923B54}"/>
    <hyperlink ref="K594" r:id="rId635" xr:uid="{514A86FA-8BE4-4594-A0F2-BA61B92EB3C7}"/>
    <hyperlink ref="K583" r:id="rId636" xr:uid="{CF7EBA5D-9F1F-4A79-9167-45B097B95124}"/>
    <hyperlink ref="K596" r:id="rId637" xr:uid="{995BD507-7B44-4110-BC77-2117AF02D637}"/>
    <hyperlink ref="K598" r:id="rId638" xr:uid="{4F2BE92E-B9AB-4915-BE10-5EFE848179F3}"/>
    <hyperlink ref="K599" r:id="rId639" xr:uid="{36C95BD5-C5C9-447E-B67B-41584BEFD4D2}"/>
    <hyperlink ref="K600" r:id="rId640" xr:uid="{132C6283-F242-444A-99F8-E9C27A7DD43B}"/>
    <hyperlink ref="K601" r:id="rId641" xr:uid="{FE5457B0-0894-4CA8-8CBF-9F42F57CA915}"/>
    <hyperlink ref="K603" r:id="rId642" xr:uid="{2F3F60F7-FFFD-47D7-BD30-D59BD0B062D1}"/>
    <hyperlink ref="K604" r:id="rId643" xr:uid="{583A2BF9-3459-45E7-B387-BEE54286556C}"/>
    <hyperlink ref="K605" r:id="rId644" xr:uid="{85B6378F-6297-47FE-925E-1265A516B6C5}"/>
    <hyperlink ref="K606" r:id="rId645" xr:uid="{433A4B3B-D9C9-49D9-B556-AD7880045BAA}"/>
    <hyperlink ref="K607" r:id="rId646" xr:uid="{A01B8774-965F-4B26-98C2-A6920CDF7769}"/>
    <hyperlink ref="K608" r:id="rId647" xr:uid="{298E053C-3B7B-439E-BB86-507B09386965}"/>
    <hyperlink ref="K610" r:id="rId648" xr:uid="{D184094B-D374-4E75-B2F8-CDA6E201F192}"/>
    <hyperlink ref="K611" r:id="rId649" location="coru" xr:uid="{5FCE5E9D-C538-4B62-8278-762CF4AA8399}"/>
    <hyperlink ref="K612" r:id="rId650" xr:uid="{062C7017-6D2A-4863-8C22-5B04FD3EA558}"/>
    <hyperlink ref="K613" r:id="rId651" xr:uid="{EF57BEA9-9BA4-42C7-B89C-8153D3A35E4F}"/>
    <hyperlink ref="K614" r:id="rId652" xr:uid="{CA8B1CE4-8E44-4185-900F-786D7EC74BFA}"/>
    <hyperlink ref="K615" r:id="rId653" xr:uid="{F8588AE3-323A-4FB3-8D88-024A2B0A0796}"/>
    <hyperlink ref="K616" r:id="rId654" xr:uid="{3E307FE4-D220-4EB0-978E-D38F190B521D}"/>
    <hyperlink ref="K617" r:id="rId655" xr:uid="{E29EDD72-0C39-4143-AC48-190D3DBB312E}"/>
    <hyperlink ref="K618" r:id="rId656" xr:uid="{92D8878C-5C2C-4935-A54B-89E59EC5ADA6}"/>
    <hyperlink ref="K971" r:id="rId657" xr:uid="{C7D649DC-1D2A-4DF7-BC4B-4AC26FE42CD1}"/>
    <hyperlink ref="K970" r:id="rId658" xr:uid="{8AF27E96-6623-4151-95B3-9EBBE6938230}"/>
    <hyperlink ref="K969" r:id="rId659" xr:uid="{E5095F20-639A-4930-AD08-13E80AAE4EA8}"/>
    <hyperlink ref="K968" r:id="rId660" xr:uid="{3788D997-2574-4590-91A1-E17A4491C2D7}"/>
    <hyperlink ref="K966" r:id="rId661" xr:uid="{A2888B16-876F-4089-A2B9-52F3145A8FA2}"/>
    <hyperlink ref="K964" r:id="rId662" xr:uid="{677B1380-F15E-4BB8-951A-CF3AD5F70D39}"/>
    <hyperlink ref="K960" r:id="rId663" xr:uid="{105B5DF1-BF94-4E70-854A-E8302622579D}"/>
    <hyperlink ref="K959" r:id="rId664" xr:uid="{E4864FF8-DA81-4317-A96D-2669E34DE6A7}"/>
    <hyperlink ref="K957" r:id="rId665" xr:uid="{373AE7ED-93BD-4800-95D8-E9AD79FF88AC}"/>
    <hyperlink ref="K958" r:id="rId666" xr:uid="{747F3F41-9757-4617-96A7-234F5EB91C2B}"/>
    <hyperlink ref="K955" r:id="rId667" xr:uid="{DC2C02CE-C8E0-4065-9BB1-6CAB426F3C24}"/>
    <hyperlink ref="K954" r:id="rId668" xr:uid="{C3A7B05D-6C44-4370-9D48-F63A8E3E8EBF}"/>
    <hyperlink ref="K953" r:id="rId669" xr:uid="{1D7FE5DB-15F8-4BD6-A23C-5187515F065A}"/>
    <hyperlink ref="K952" r:id="rId670" xr:uid="{94FB6BF8-DA8A-4611-972B-944BE8108C2B}"/>
    <hyperlink ref="K951" r:id="rId671" xr:uid="{70BCC608-72EB-4223-B3CC-D8265E4FF6C8}"/>
    <hyperlink ref="K948" r:id="rId672" xr:uid="{2859420A-834D-4819-8171-D3F06D42DEF1}"/>
    <hyperlink ref="K949" r:id="rId673" xr:uid="{3A5A182F-1E02-42E1-BD2E-5CF097017788}"/>
    <hyperlink ref="K947" r:id="rId674" xr:uid="{0F2D3A5C-5AC5-47AC-911E-0315D57D9D59}"/>
    <hyperlink ref="K942" r:id="rId675" xr:uid="{AFE5A9DF-3CB1-4C4F-BD0B-0C622FBB36F3}"/>
    <hyperlink ref="K943" r:id="rId676" xr:uid="{2B059100-C659-4A4B-98BB-7DD608FE0722}"/>
    <hyperlink ref="K940" r:id="rId677" xr:uid="{D6135C51-E677-4D27-8C43-711A589DBDD1}"/>
    <hyperlink ref="K941" r:id="rId678" xr:uid="{E0983C93-471F-4C0A-809B-EF3141A35A89}"/>
    <hyperlink ref="K939" r:id="rId679" xr:uid="{629E2FA4-6B24-4390-9ADF-619DFCCF3EC7}"/>
    <hyperlink ref="K938" r:id="rId680" xr:uid="{8FF5B269-E0CB-4CE4-BAE1-4041EC66FC63}"/>
    <hyperlink ref="K937" r:id="rId681" xr:uid="{E992A0B4-A310-4534-9063-75ECB9FE3D79}"/>
    <hyperlink ref="K936" r:id="rId682" xr:uid="{92C0B531-47B8-40A8-A2EE-DB6C139D7B9B}"/>
    <hyperlink ref="K935" r:id="rId683" xr:uid="{1190AD0C-AFA9-4424-AD45-3B24AEB80DF7}"/>
    <hyperlink ref="K934" r:id="rId684" xr:uid="{9097867E-0C89-46C5-B07E-F911A43B5F28}"/>
    <hyperlink ref="K932" r:id="rId685" xr:uid="{B8453D1B-4068-4165-8BC0-03679E73E536}"/>
    <hyperlink ref="K933" r:id="rId686" xr:uid="{238A9231-4B90-45E2-9E3C-3D0412B9B454}"/>
    <hyperlink ref="K931" r:id="rId687" xr:uid="{C8577B27-89A0-40ED-9467-1E7FC23CB446}"/>
    <hyperlink ref="K930" r:id="rId688" xr:uid="{29892855-B1B3-4973-8208-883A7A8078D0}"/>
    <hyperlink ref="K928" r:id="rId689" xr:uid="{E5F2B235-DC9E-4F10-8617-44DF969AD489}"/>
    <hyperlink ref="K926" r:id="rId690" xr:uid="{4A802B1F-FB0C-4044-BB3F-BE9D9E95969D}"/>
    <hyperlink ref="K925" r:id="rId691" xr:uid="{A3CC9B44-9179-47C2-A910-CF934CD97468}"/>
    <hyperlink ref="K924" r:id="rId692" xr:uid="{AED8F872-C244-442F-BFFA-97FA7412D694}"/>
    <hyperlink ref="K923" r:id="rId693" xr:uid="{CE59E95B-ECF7-458D-B788-B755A8937E0B}"/>
    <hyperlink ref="K920" r:id="rId694" xr:uid="{759BA12D-2416-4AEC-99D3-CC60193F0CC9}"/>
    <hyperlink ref="K922" r:id="rId695" xr:uid="{89395D00-016F-4D37-931F-98CF79D9BC2A}"/>
    <hyperlink ref="K917" r:id="rId696" xr:uid="{AD408A07-A452-4C7F-8F16-6151B0A57395}"/>
    <hyperlink ref="K916" r:id="rId697" xr:uid="{9FB22CEB-76A7-4445-AAC9-080F5A5D7723}"/>
    <hyperlink ref="K914" r:id="rId698" xr:uid="{E57AF75B-21C5-4350-9D1F-C5213D35CD79}"/>
    <hyperlink ref="K913" r:id="rId699" xr:uid="{653A8E24-E8F4-45B2-A96F-1EFAE70565BE}"/>
    <hyperlink ref="K912" r:id="rId700" xr:uid="{84F03636-D821-4A88-AC9B-79F7B38DBE95}"/>
    <hyperlink ref="K911" r:id="rId701" xr:uid="{320979FC-68D2-49D3-B851-B710693EE0B9}"/>
    <hyperlink ref="K910" r:id="rId702" xr:uid="{0FD632F1-1CBC-4932-A138-01CF446D353E}"/>
    <hyperlink ref="K909" r:id="rId703" xr:uid="{124E4CF5-1306-4926-A409-6C2C8876690C}"/>
    <hyperlink ref="K906" r:id="rId704" xr:uid="{6FD79CDC-5276-4309-8A67-1AE03C4C681E}"/>
    <hyperlink ref="K905" r:id="rId705" xr:uid="{139658DF-F3F8-458B-92C5-9E9B45902B28}"/>
    <hyperlink ref="K903" r:id="rId706" xr:uid="{E085E8CE-977B-421C-8660-348ED45DA9CB}"/>
    <hyperlink ref="K904" r:id="rId707" xr:uid="{39C16AD1-284F-48A8-8AA4-9657CAE18393}"/>
    <hyperlink ref="K898" r:id="rId708" xr:uid="{6199FEAF-E126-4D46-BCFC-0E7EED545E5D}"/>
    <hyperlink ref="K899" r:id="rId709" xr:uid="{DB8673BC-3B9D-4502-AFEF-F6C78592A896}"/>
    <hyperlink ref="K897" r:id="rId710" xr:uid="{588CF725-E302-413D-940E-A5B1FAA9E215}"/>
    <hyperlink ref="K896" r:id="rId711" xr:uid="{C16A7D4F-A8CF-470F-AEBD-DE9E3244DFE7}"/>
    <hyperlink ref="K895" r:id="rId712" xr:uid="{F50E2C02-2467-4574-9602-5706D355E0C2}"/>
    <hyperlink ref="K894" r:id="rId713" xr:uid="{221D9C2C-D82E-4E3D-846A-0BAE9107A3D7}"/>
    <hyperlink ref="K892" r:id="rId714" xr:uid="{03481440-8835-4338-ABBF-27DBAC93D0CC}"/>
    <hyperlink ref="K889" r:id="rId715" xr:uid="{8911F044-111A-45D6-9DA6-9C05FDA3CFA0}"/>
    <hyperlink ref="K888" r:id="rId716" xr:uid="{1D56A3B8-B29D-48C7-A9EC-8FB7600F11C6}"/>
    <hyperlink ref="K886" r:id="rId717" xr:uid="{2085FA06-DC11-45E4-8F2B-8C13B2C9A7FB}"/>
    <hyperlink ref="K885" r:id="rId718" xr:uid="{6AC6EE8C-6933-45C6-A8BE-6857814AA9A9}"/>
    <hyperlink ref="K883" r:id="rId719" xr:uid="{95506D20-7DF3-4F3E-8D60-73E3941A9956}"/>
    <hyperlink ref="K884" r:id="rId720" xr:uid="{00FB6AFE-60A0-4F56-90E0-6E69F7F0E11B}"/>
    <hyperlink ref="K881" r:id="rId721" xr:uid="{B0A41351-EED7-4050-91E4-8EE21E4DCA12}"/>
    <hyperlink ref="K880" r:id="rId722" xr:uid="{4EA2975E-2CB7-4B49-99F2-47F492ACC3A2}"/>
    <hyperlink ref="K879" r:id="rId723" xr:uid="{15E8C354-4BDD-48FE-9F73-3334F39F2A72}"/>
    <hyperlink ref="K878" r:id="rId724" xr:uid="{494AD785-FD40-4244-AF7F-2C8EF3945352}"/>
    <hyperlink ref="K877" r:id="rId725" xr:uid="{D769A001-72D0-4F9A-BCD0-D5429AF2051F}"/>
    <hyperlink ref="K876" r:id="rId726" xr:uid="{EFD81ED4-BC18-471A-BC6D-7C0EE431E423}"/>
    <hyperlink ref="K875" r:id="rId727" xr:uid="{C4A39C44-B5F6-4969-9336-97DEC9A6EA77}"/>
    <hyperlink ref="K873" r:id="rId728" xr:uid="{E44FB2EC-BDB5-4A13-9D0C-6C5B9C2F8528}"/>
    <hyperlink ref="K871" r:id="rId729" xr:uid="{8D12DFAD-414E-4EE2-A7D6-8067A0AF04C8}"/>
    <hyperlink ref="K869" r:id="rId730" xr:uid="{0DA254AB-DD62-4D2A-A100-A6EBC734BC4C}"/>
    <hyperlink ref="K864" r:id="rId731" xr:uid="{3D7687F0-D7E7-4663-9FF0-AC8046AA8560}"/>
    <hyperlink ref="K863" r:id="rId732" xr:uid="{D91CF08A-1E19-498D-9F5E-0B2D4C54F885}"/>
    <hyperlink ref="K862" r:id="rId733" xr:uid="{7FCD4A32-4385-4D25-90DB-7AC053936604}"/>
    <hyperlink ref="K861" r:id="rId734" xr:uid="{1BB7A9AF-DB2C-46FC-BC5C-ED23C82E7AEF}"/>
    <hyperlink ref="K860" r:id="rId735" xr:uid="{E144051F-702A-46C6-9914-A98DB139B00A}"/>
    <hyperlink ref="K619" r:id="rId736" xr:uid="{E22CF860-FAB0-45E2-8D33-2D32C307336B}"/>
    <hyperlink ref="K620" r:id="rId737" xr:uid="{92FED6C1-0918-440C-8EC8-1E798BD4760A}"/>
    <hyperlink ref="K621" r:id="rId738" xr:uid="{A406B569-C486-4DD9-874E-C9D3602EA557}"/>
    <hyperlink ref="K622" r:id="rId739" xr:uid="{0E52D297-5BC1-429B-89A2-0FFCB7CDA91B}"/>
    <hyperlink ref="K623" r:id="rId740" xr:uid="{DCF2D722-5AB6-4ABA-B2B6-BD5E93E81957}"/>
    <hyperlink ref="J623" r:id="rId741" display="mailto:webteam@lambeth.gov.uk" xr:uid="{C892B5B8-0562-4FCF-BF41-6C6596EFDACE}"/>
    <hyperlink ref="K624" r:id="rId742" xr:uid="{39C3EB82-73B5-47AC-B8DB-C1146017CD95}"/>
    <hyperlink ref="K625" r:id="rId743" xr:uid="{12298C73-101B-4697-AFB5-7E2418EA3CD5}"/>
    <hyperlink ref="K626" r:id="rId744" xr:uid="{17181C2A-73E7-4C19-B54B-24BB0B42DE98}"/>
    <hyperlink ref="K627" r:id="rId745" xr:uid="{199ED3DD-37AD-428D-A071-997DA16F4F98}"/>
    <hyperlink ref="J628" r:id="rId746" xr:uid="{3C94A1FE-7DE8-4C68-9E19-1E4AB98C8549}"/>
    <hyperlink ref="K628" r:id="rId747" xr:uid="{BA8C4674-66DA-4C62-A165-CFAD3AE0E5B6}"/>
    <hyperlink ref="K629" r:id="rId748" xr:uid="{85BE26CF-0892-4088-B221-F4B7511CE50E}"/>
    <hyperlink ref="J630" r:id="rId749" xr:uid="{6FEF0C41-12EF-4CC9-909B-FCB863714EAC}"/>
    <hyperlink ref="K631" r:id="rId750" xr:uid="{0A959FDD-F240-40EF-8F12-BA182FF75F67}"/>
    <hyperlink ref="J631" r:id="rId751" xr:uid="{69FEBDBD-1C0D-4011-B326-47183740C831}"/>
    <hyperlink ref="K632" r:id="rId752" xr:uid="{F7CDE86B-6633-49F2-B570-8293A27AA5C5}"/>
    <hyperlink ref="J632" r:id="rId753" xr:uid="{389EAF99-6345-4E1E-8C15-6DB73813D47E}"/>
    <hyperlink ref="K633" r:id="rId754" xr:uid="{3F8B646F-3CB5-4A48-8D82-B435D1939D51}"/>
    <hyperlink ref="J633" r:id="rId755" xr:uid="{76338898-5704-4FCA-BD86-CD31A2B00F32}"/>
    <hyperlink ref="K634" r:id="rId756" xr:uid="{A8C1E1C0-F8DF-47D1-BAA1-F0ECCCC4DCB7}"/>
    <hyperlink ref="K635" r:id="rId757" xr:uid="{0FF10F03-42AF-434F-9444-DB7A143B97E7}"/>
    <hyperlink ref="K636" r:id="rId758" xr:uid="{1A4040D8-6B08-4938-8035-5DADB36B2634}"/>
    <hyperlink ref="K637" r:id="rId759" xr:uid="{AD47CCF5-AA72-425F-8D1C-89302246A0F6}"/>
    <hyperlink ref="K638" r:id="rId760" xr:uid="{E77F7629-B191-4A97-AD19-913FB9065A02}"/>
    <hyperlink ref="K639" r:id="rId761" xr:uid="{7749E21E-264A-47B5-84EC-F2F4490A3719}"/>
    <hyperlink ref="K640" r:id="rId762" xr:uid="{BDBD2A89-6D7C-4A3A-A937-C431886F2EC7}"/>
    <hyperlink ref="K641" r:id="rId763" xr:uid="{493C70DE-9C52-4AF8-BC79-429167EF130E}"/>
    <hyperlink ref="J641" r:id="rId764" xr:uid="{932B750B-306D-4DC4-8FED-E35D7EB3F44A}"/>
    <hyperlink ref="J642" r:id="rId765" xr:uid="{A5E43224-4F9F-4AD5-BA72-BF04D4D6AC69}"/>
    <hyperlink ref="K642" r:id="rId766" xr:uid="{FD0721BC-99BD-449A-97C2-CFBDF819CD43}"/>
    <hyperlink ref="J644" r:id="rId767" xr:uid="{87468486-CFE4-4C60-9F43-BB365DEE82D1}"/>
    <hyperlink ref="K644" r:id="rId768" xr:uid="{E412699F-9D10-4B6D-AB1B-7A03636011D0}"/>
    <hyperlink ref="K645" r:id="rId769" xr:uid="{5337A769-7F82-419D-BDC8-36DB9C43638E}"/>
    <hyperlink ref="K647" r:id="rId770" xr:uid="{17598B6F-C002-4D1E-947F-5C4C273279F0}"/>
    <hyperlink ref="J647" r:id="rId771" xr:uid="{1BF2B8EF-2798-439F-AECA-073E5546A5AB}"/>
    <hyperlink ref="K648" r:id="rId772" xr:uid="{A3DA51BC-8CCC-4CD5-9078-8C14CC0545FD}"/>
    <hyperlink ref="J648" r:id="rId773" xr:uid="{A32A32AF-D074-4FA7-9DF1-4261A4E93F8E}"/>
    <hyperlink ref="K649" r:id="rId774" xr:uid="{CFF05FFD-3255-48F5-B557-A403D87ABFBF}"/>
    <hyperlink ref="K650" r:id="rId775" xr:uid="{250272B7-984C-47C8-A43B-2A1312B2ED79}"/>
    <hyperlink ref="J652" r:id="rId776" xr:uid="{21AD74BA-75E0-46FC-866A-11E6A370F5DE}"/>
    <hyperlink ref="K652" r:id="rId777" xr:uid="{6869FBCA-70B0-4408-B021-6B5371EFC7BF}"/>
    <hyperlink ref="K653" r:id="rId778" xr:uid="{7F2D6A1B-F78C-4D91-8AC0-F5BAB695C8FA}"/>
    <hyperlink ref="K655" r:id="rId779" xr:uid="{4079A0D5-87B6-4035-8B88-761EFC923379}"/>
    <hyperlink ref="K656" r:id="rId780" xr:uid="{66592D60-DA5A-48A6-B5B5-762957DCEE18}"/>
    <hyperlink ref="K657" r:id="rId781" xr:uid="{238F739E-F605-4960-8298-B3E0BCDD382A}"/>
    <hyperlink ref="K658" r:id="rId782" xr:uid="{2D6938D9-CA7E-4F5B-B777-89BCADFF98CF}"/>
    <hyperlink ref="K660" r:id="rId783" xr:uid="{BF8384FA-F8F0-4254-9388-E8EAE8B5DD0C}"/>
    <hyperlink ref="K661" r:id="rId784" xr:uid="{B524D519-B283-4855-A2EF-493C11158651}"/>
    <hyperlink ref="K662" r:id="rId785" xr:uid="{41C059C4-06C1-499F-A0BF-9832A54BF7C5}"/>
    <hyperlink ref="J664" r:id="rId786" xr:uid="{7532F1ED-6E90-4F45-9F9E-5FB16FB74FC4}"/>
    <hyperlink ref="K664" r:id="rId787" xr:uid="{4BA7CC02-D387-49A0-B627-C1397C5788EC}"/>
    <hyperlink ref="J666" r:id="rId788" xr:uid="{6E387A19-C8C9-43E3-925B-7479B7A065E7}"/>
    <hyperlink ref="K666" r:id="rId789" xr:uid="{566925A6-F243-4D11-984B-E7922A608B33}"/>
    <hyperlink ref="K667" r:id="rId790" xr:uid="{9456CBAF-0F2C-493B-BD46-D2951ACBF384}"/>
    <hyperlink ref="K668" r:id="rId791" xr:uid="{7935E8A1-8BD5-432E-9E40-A8D3C961F377}"/>
    <hyperlink ref="J668" r:id="rId792" xr:uid="{09D4E719-18F2-4574-884D-E333BDAACF5E}"/>
    <hyperlink ref="K669" r:id="rId793" xr:uid="{AF2F3CDA-C82E-4A11-B543-8E630A5FF396}"/>
    <hyperlink ref="K670" r:id="rId794" xr:uid="{4F319BB6-B6D8-4507-AD25-09FCEA086DD0}"/>
    <hyperlink ref="J670" r:id="rId795" xr:uid="{BCBEFAA5-B32A-41F1-9B76-F73E4E958EDD}"/>
    <hyperlink ref="K671" r:id="rId796" xr:uid="{6C60172F-1763-4DC3-96CC-373405718A85}"/>
    <hyperlink ref="K672" r:id="rId797" xr:uid="{14BB1939-6D28-4A6B-A0E0-8812AF8D0622}"/>
    <hyperlink ref="K673" r:id="rId798" xr:uid="{3BE0E5CA-4A8A-4BC0-8C61-AE916A5CEB87}"/>
    <hyperlink ref="K674" r:id="rId799" xr:uid="{50EA563F-2E8A-4E87-8771-7D7E639D281C}"/>
    <hyperlink ref="K675" r:id="rId800" xr:uid="{EA99CCE4-FB91-4937-B986-5CEAACA1F11D}"/>
    <hyperlink ref="K676" r:id="rId801" xr:uid="{2833794E-A24B-4ACD-9DEE-802869EFCAEB}"/>
    <hyperlink ref="J676" r:id="rId802" xr:uid="{55EB4879-221A-4DD9-AFAB-EC54ABE7A385}"/>
    <hyperlink ref="K677" r:id="rId803" xr:uid="{6A2E812B-E89C-467C-A41F-A5AD658D9589}"/>
    <hyperlink ref="K678" r:id="rId804" xr:uid="{8C262951-094D-44DD-A15F-722D7A9102E3}"/>
    <hyperlink ref="J678" r:id="rId805" xr:uid="{CE69289B-67AC-472F-90E3-74CC68358444}"/>
    <hyperlink ref="K679" r:id="rId806" xr:uid="{261B245F-6654-4B9A-B3DA-6EA47731F224}"/>
    <hyperlink ref="K680" r:id="rId807" xr:uid="{8864B490-514F-4D4B-8576-300D353FD935}"/>
    <hyperlink ref="J680" r:id="rId808" xr:uid="{AC323807-7069-4F26-B6CB-F57B6FF244D7}"/>
    <hyperlink ref="K682" r:id="rId809" xr:uid="{15259A76-D758-432F-9D2E-A313CD9EAF59}"/>
    <hyperlink ref="K683" r:id="rId810" xr:uid="{E5C99870-41E6-427B-B126-6C9944AC3824}"/>
    <hyperlink ref="K684" r:id="rId811" xr:uid="{BB089A76-E9C0-4B4E-AF16-E5F7C213BADF}"/>
    <hyperlink ref="K685" r:id="rId812" xr:uid="{C7C6FA09-B466-4AE3-9F46-956C7DE35826}"/>
    <hyperlink ref="K686" r:id="rId813" xr:uid="{0B5DC3F2-9054-44BE-A127-61294CAE7C60}"/>
    <hyperlink ref="K687" r:id="rId814" xr:uid="{CDCE02EC-D0DF-48BA-BF31-27E1DBCC4C98}"/>
    <hyperlink ref="J687" r:id="rId815" xr:uid="{64DC4A52-D56A-40E0-B6F8-1BFFAE02D4AE}"/>
    <hyperlink ref="K688" r:id="rId816" xr:uid="{D451A134-B97D-4D87-8C4D-FE4000BF6803}"/>
    <hyperlink ref="J688" r:id="rId817" xr:uid="{057E0571-85F3-4A5F-8FBB-16627D5197C7}"/>
    <hyperlink ref="K689" r:id="rId818" xr:uid="{32722B3C-9E69-43A0-B60F-84F3BBD8363C}"/>
    <hyperlink ref="J689" r:id="rId819" xr:uid="{A3C5AFC4-25A7-4582-895F-7EB3C1C093E8}"/>
    <hyperlink ref="K690" r:id="rId820" xr:uid="{12112102-7428-4FFA-9D8A-400599407E97}"/>
    <hyperlink ref="K691" r:id="rId821" xr:uid="{A64A4455-0869-47DC-8277-52134FD0E516}"/>
    <hyperlink ref="J694" r:id="rId822" xr:uid="{327590C0-0B2C-4EB0-BEA4-6ABD282A2404}"/>
    <hyperlink ref="K694" r:id="rId823" xr:uid="{4249D4DF-7CD9-426C-847E-E867575F61FC}"/>
    <hyperlink ref="K695" r:id="rId824" xr:uid="{311B80FC-86D4-4974-B9F6-D9F287672FFB}"/>
    <hyperlink ref="J695" r:id="rId825" xr:uid="{05809680-BAFE-4B32-BDCE-94192AA7C0A8}"/>
    <hyperlink ref="K696" r:id="rId826" xr:uid="{5951AF3B-F1F3-43C1-92CF-EA3C3957D81C}"/>
    <hyperlink ref="K697" r:id="rId827" xr:uid="{8385BB05-90DD-480A-8E40-873008BE974E}"/>
    <hyperlink ref="J697" r:id="rId828" xr:uid="{8964CFB9-FF3F-4D4F-9582-D0C00431BD6F}"/>
    <hyperlink ref="K698" r:id="rId829" xr:uid="{F2C060D4-0295-4978-8A43-FAA074BD4051}"/>
    <hyperlink ref="K699" r:id="rId830" xr:uid="{D838B486-B14F-4D61-8B67-EC5A2139FE3D}"/>
    <hyperlink ref="K700" r:id="rId831" xr:uid="{C157AEB7-90BA-4043-93DA-923A28A8639C}"/>
    <hyperlink ref="K701" r:id="rId832" xr:uid="{752EFBE2-4877-4D72-952A-9C02A64533A4}"/>
    <hyperlink ref="K702" r:id="rId833" xr:uid="{C345CCE5-E5E6-4D8F-B8A0-0F90DE784C2B}"/>
    <hyperlink ref="J702" r:id="rId834" xr:uid="{9A8ED001-D0F2-43D4-B47E-AA5F7574B958}"/>
    <hyperlink ref="J704" r:id="rId835" xr:uid="{69AB9AF8-631C-4DF3-B55E-7A50AFA7CF1A}"/>
    <hyperlink ref="K704" r:id="rId836" xr:uid="{F42BF8D1-27AF-4BBD-A8B8-8CB04EB1D7BF}"/>
    <hyperlink ref="J706" r:id="rId837" xr:uid="{D0DE69FF-5135-4431-800D-DA5EE3C438DC}"/>
    <hyperlink ref="K706" r:id="rId838" xr:uid="{A1BBA234-2E60-4D7B-9F15-2A3465A80B3B}"/>
    <hyperlink ref="K708" r:id="rId839" xr:uid="{9128D503-11DC-41ED-B44F-71B6EB830D7F}"/>
    <hyperlink ref="J708" r:id="rId840" xr:uid="{C124E891-96DF-4A12-AEF4-5F24FC469ED6}"/>
    <hyperlink ref="K709" r:id="rId841" xr:uid="{93122812-5702-4D58-9005-CBF88D44CF9B}"/>
    <hyperlink ref="K710" r:id="rId842" xr:uid="{09389C09-8B85-4FE3-AD1A-C961D7B681EC}"/>
    <hyperlink ref="K711" r:id="rId843" xr:uid="{80943800-97CE-4F00-8ACE-CC7670BED9BE}"/>
    <hyperlink ref="J713" r:id="rId844" xr:uid="{0C6AF154-7D07-4775-B23F-9135A53E9534}"/>
    <hyperlink ref="K714" r:id="rId845" xr:uid="{DB438D5D-B47D-490A-9DE9-D0CFDFDFCA39}"/>
    <hyperlink ref="J714" r:id="rId846" xr:uid="{B0619208-F176-4245-8F10-7BED28288219}"/>
    <hyperlink ref="J715" r:id="rId847" xr:uid="{2ADD7515-0184-494C-831E-C2359AE52377}"/>
    <hyperlink ref="K716" r:id="rId848" xr:uid="{77F77341-780D-41A7-B003-F6FD6FB05CF4}"/>
    <hyperlink ref="K717" r:id="rId849" xr:uid="{09778C66-F9D3-4CE6-A7D3-F542EC3423F9}"/>
    <hyperlink ref="K718" r:id="rId850" xr:uid="{0A513B70-8DDB-4E82-A549-6A21F15EF98F}"/>
    <hyperlink ref="J718" r:id="rId851" xr:uid="{7D0AAF1A-BC5E-450A-A650-638BB81B6104}"/>
    <hyperlink ref="K719" r:id="rId852" xr:uid="{12084C1B-B548-44F1-BC77-FEB3BC368996}"/>
    <hyperlink ref="J719" r:id="rId853" xr:uid="{0C0621C5-42BB-4129-9350-44085D731A7D}"/>
    <hyperlink ref="K721" r:id="rId854" xr:uid="{E34F1B67-2EC1-4D4D-8116-408079B6E9C3}"/>
    <hyperlink ref="K722" r:id="rId855" xr:uid="{D9ECC36D-C1DF-40CB-A22E-EA6575FFB195}"/>
    <hyperlink ref="K723" r:id="rId856" xr:uid="{04982184-0709-41D9-B994-C00AD1D35AFF}"/>
    <hyperlink ref="J723" r:id="rId857" xr:uid="{15329A2C-435D-4BB8-9439-659EFD6BD70C}"/>
    <hyperlink ref="K724" r:id="rId858" xr:uid="{96465DF0-11EE-4556-9801-3D17377884BA}"/>
    <hyperlink ref="K725" r:id="rId859" xr:uid="{A55EEB0D-AB19-4F5B-88AB-69EF496326AC}"/>
    <hyperlink ref="K727" r:id="rId860" xr:uid="{5AF12CD2-AEC1-47EB-BDBC-96552E43466A}"/>
    <hyperlink ref="K729" r:id="rId861" xr:uid="{3D66BEA5-CC1E-42BF-BF8F-62058315E189}"/>
    <hyperlink ref="J729" r:id="rId862" xr:uid="{B238E0A9-165C-4F59-B265-CC3D4CF03EA2}"/>
    <hyperlink ref="K732" r:id="rId863" xr:uid="{1227E463-74E1-4E10-B007-59B101D462FD}"/>
    <hyperlink ref="J732" r:id="rId864" xr:uid="{2CAA841B-2C7C-438F-BC7C-88057D3EF539}"/>
    <hyperlink ref="K733" r:id="rId865" xr:uid="{D0B71F99-2230-42A1-A355-0DF6B001BFE1}"/>
    <hyperlink ref="K734" r:id="rId866" xr:uid="{110A10A6-7ABF-44FC-A2D8-C9F6BEE483D1}"/>
    <hyperlink ref="K736" r:id="rId867" xr:uid="{7C2CFCD5-D9B9-4D83-9789-A07E34B28C0E}"/>
    <hyperlink ref="K737" r:id="rId868" xr:uid="{82396659-F74D-4359-A654-A723D7393DF3}"/>
    <hyperlink ref="J737" r:id="rId869" xr:uid="{7DC16D98-9DB5-4960-90A2-30C68DDCC611}"/>
    <hyperlink ref="K738" r:id="rId870" xr:uid="{C0BCEEFC-9F06-4366-B140-929D62928336}"/>
    <hyperlink ref="K739" r:id="rId871" xr:uid="{5B767471-2897-4D2E-997F-9AF54C5F9D9A}"/>
    <hyperlink ref="J739" r:id="rId872" xr:uid="{AF9D6699-A490-4229-97E2-FE4A436DCF66}"/>
    <hyperlink ref="J740" r:id="rId873" xr:uid="{6299CC7B-73DC-4353-BB8C-D80BCCEC68A1}"/>
    <hyperlink ref="K740" r:id="rId874" xr:uid="{AB3D5F1D-0CDD-4A96-8260-F87D021A2279}"/>
    <hyperlink ref="K795" r:id="rId875" xr:uid="{4B336055-645B-4A2F-95A2-9F0D33A44FC4}"/>
    <hyperlink ref="J795" r:id="rId876" xr:uid="{FDB1ADED-C60D-4871-9921-129DD6DBDE8B}"/>
    <hyperlink ref="K741" r:id="rId877" xr:uid="{0B4474CB-7829-499B-A5FE-64A26BA9100A}"/>
    <hyperlink ref="K742" r:id="rId878" xr:uid="{FDD0F525-E2D7-4757-9B02-CBF4FD9A2522}"/>
    <hyperlink ref="J742" r:id="rId879" xr:uid="{78A86C22-FC90-4707-B7B0-E932B12FA0E9}"/>
    <hyperlink ref="K743" r:id="rId880" xr:uid="{F6E0ECB2-AA2B-449A-AB26-BAE1F3EB62A1}"/>
    <hyperlink ref="K744" r:id="rId881" xr:uid="{ED461A08-25F5-4333-A4BE-CF0B16E6ED7B}"/>
    <hyperlink ref="J745" r:id="rId882" xr:uid="{54B80F55-8FB8-4DA4-9835-9D91D31C6A43}"/>
    <hyperlink ref="K745" r:id="rId883" xr:uid="{577BA1C0-CE80-476A-8F87-CE7627518EA8}"/>
    <hyperlink ref="K746" r:id="rId884" xr:uid="{1FD0D93E-7295-4D0B-82EE-0EB1404B6422}"/>
    <hyperlink ref="J746" r:id="rId885" xr:uid="{743EBFF5-E1CC-4555-870D-80E4216E3EC0}"/>
    <hyperlink ref="K747" r:id="rId886" xr:uid="{BEDA59C2-546B-4A22-B041-7712E4F54B58}"/>
    <hyperlink ref="K748" r:id="rId887" xr:uid="{80B27677-F71C-4424-9579-AF6F147312A7}"/>
    <hyperlink ref="J750" r:id="rId888" xr:uid="{5B7C021C-2965-4EF8-A5C2-8A8AA2A002EA}"/>
    <hyperlink ref="J751" r:id="rId889" xr:uid="{40BEE036-C7A9-41DF-B03A-478170D70293}"/>
    <hyperlink ref="K751" r:id="rId890" xr:uid="{1BDECC2A-6A22-4565-B72D-F89435A2E24B}"/>
    <hyperlink ref="J541" r:id="rId891" xr:uid="{0FE84DEE-84A0-4292-B422-6A7EF653C3C3}"/>
    <hyperlink ref="K752" r:id="rId892" xr:uid="{0AE1B671-FB6D-41EE-9108-E9344B53DDD9}"/>
    <hyperlink ref="J752" r:id="rId893" xr:uid="{85B6F675-2A02-44E3-9541-5DDF350FDE3B}"/>
    <hyperlink ref="K753" r:id="rId894" xr:uid="{4E674943-C2E2-47E2-B1C4-FFD0998B8CF5}"/>
    <hyperlink ref="K754" r:id="rId895" xr:uid="{FBF37647-3AC5-40D9-B368-0A6F37D36C88}"/>
    <hyperlink ref="K755" r:id="rId896" xr:uid="{57F15DD8-0697-4035-B407-244E653D525F}"/>
    <hyperlink ref="K756" r:id="rId897" xr:uid="{0930BE68-B5AD-4596-B12C-37B5D76E49AC}"/>
    <hyperlink ref="K757" r:id="rId898" xr:uid="{A523C582-967C-4139-9585-364051AC9AB5}"/>
    <hyperlink ref="J757" r:id="rId899" xr:uid="{FA23BEEA-B6E1-4543-87A9-F335CBAC457F}"/>
    <hyperlink ref="K758" r:id="rId900" xr:uid="{AC65B32A-A2D0-41F7-BD44-3A934EB9B763}"/>
    <hyperlink ref="K759" r:id="rId901" xr:uid="{FAF58533-A3B1-4D13-8D99-E4ED4BA1620F}"/>
    <hyperlink ref="K760" r:id="rId902" xr:uid="{0373C496-58A1-4D46-A093-F12E7924AFAA}"/>
    <hyperlink ref="J760" r:id="rId903" xr:uid="{6F19B882-3F14-4B6A-A48D-AC1DB378B455}"/>
    <hyperlink ref="K794" r:id="rId904" xr:uid="{F3F39445-BB19-41C8-88D6-CB73E1FCB42B}"/>
    <hyperlink ref="K762" r:id="rId905" xr:uid="{47A555F4-11E3-4830-8126-690EA1B60855}"/>
    <hyperlink ref="J762" r:id="rId906" xr:uid="{3ACBCC80-3686-44DF-8491-63EE8D123E8D}"/>
    <hyperlink ref="K763" r:id="rId907" xr:uid="{9D9F3E34-D6F3-4FAB-AF45-EF72068FFA95}"/>
    <hyperlink ref="K764" r:id="rId908" xr:uid="{B507D30C-38C8-474E-940B-A4FD816EC45C}"/>
    <hyperlink ref="J764" r:id="rId909" xr:uid="{E2F51F1A-EC77-4C94-ABBD-C615CF3C979E}"/>
    <hyperlink ref="J765" r:id="rId910" xr:uid="{CEFF63E8-9F37-4C58-8423-AB62FC1CEE33}"/>
    <hyperlink ref="K766" r:id="rId911" xr:uid="{EEC78247-A486-4814-AE44-A2A17DEC1E89}"/>
    <hyperlink ref="K767" r:id="rId912" xr:uid="{DD718FCD-6DBB-417E-A27A-EC34AF506C94}"/>
    <hyperlink ref="J768" r:id="rId913" xr:uid="{0D61DFAB-E834-42B0-ACA8-37BB766CA02D}"/>
    <hyperlink ref="K768" r:id="rId914" xr:uid="{1D49CF93-22A5-4988-B3DC-F98B8D2520C3}"/>
    <hyperlink ref="K770" r:id="rId915" xr:uid="{40968461-E828-4B7D-95ED-1FBE134F09CE}"/>
    <hyperlink ref="J770" r:id="rId916" xr:uid="{549EB1F8-5992-46E4-AD1F-D0A604CE48E9}"/>
    <hyperlink ref="K771" r:id="rId917" xr:uid="{39770BEE-8BE2-4754-A354-19B4AC6A4770}"/>
    <hyperlink ref="K772" r:id="rId918" xr:uid="{EE26AEF1-1509-4841-8665-3706A80625C3}"/>
    <hyperlink ref="K773" r:id="rId919" xr:uid="{456BD13C-7406-4B1A-9487-9F0E13C6AFB0}"/>
    <hyperlink ref="K774" r:id="rId920" xr:uid="{363AFE3E-F995-4A63-82EB-BC6400775E7E}"/>
    <hyperlink ref="K775" r:id="rId921" xr:uid="{8D7C22E7-37E8-414B-974C-8CBC9407F781}"/>
    <hyperlink ref="K776" r:id="rId922" xr:uid="{089DC9EE-C333-4C55-9176-509F0A2BAACE}"/>
    <hyperlink ref="J776" r:id="rId923" xr:uid="{2DC0B5F1-50F8-456E-97A6-B38C6D9E78C4}"/>
    <hyperlink ref="J777" r:id="rId924" xr:uid="{D5198E15-D2AF-4D42-A8BE-9043633220BE}"/>
    <hyperlink ref="J778" r:id="rId925" xr:uid="{A02CE0E1-E8D3-4760-91BF-929958055A78}"/>
    <hyperlink ref="K778" r:id="rId926" xr:uid="{7838AC51-99F7-48AC-8808-0FE8EFD5DE61}"/>
    <hyperlink ref="K779" r:id="rId927" xr:uid="{9C63DF82-1160-4829-A2C1-488BBCD8F30E}"/>
    <hyperlink ref="J781" r:id="rId928" xr:uid="{DD8A51A6-7BF2-4DD3-9B84-F372AF4352FB}"/>
    <hyperlink ref="K782" r:id="rId929" xr:uid="{4938AC87-5E90-41C5-88AE-C6977E69D344}"/>
    <hyperlink ref="K783" r:id="rId930" xr:uid="{D56474C3-51A7-42EC-A165-61945226BD96}"/>
    <hyperlink ref="J783" r:id="rId931" xr:uid="{4755460F-3595-4261-9572-A0695C609A89}"/>
    <hyperlink ref="K784" r:id="rId932" xr:uid="{B09FE4D1-8D82-4B19-8931-FA186E3BBF56}"/>
    <hyperlink ref="J784" r:id="rId933" xr:uid="{4655E5FF-1A21-4A08-9AFF-FD88DD421A5C}"/>
    <hyperlink ref="J785" r:id="rId934" xr:uid="{78D770DD-BB88-493F-99BA-38F32A961A6A}"/>
    <hyperlink ref="K785" r:id="rId935" xr:uid="{007E5C24-B23D-4D81-9004-E8CB6FF4CE7E}"/>
    <hyperlink ref="K786" r:id="rId936" xr:uid="{FE52814C-6760-4611-991B-7E6AC0BDB766}"/>
    <hyperlink ref="K787" r:id="rId937" xr:uid="{09CADED9-646F-4D15-B9DD-8BD0884483EF}"/>
    <hyperlink ref="J787" r:id="rId938" xr:uid="{B0CDE469-06A4-446E-ABEC-FEF26E69DCFE}"/>
    <hyperlink ref="K788" r:id="rId939" xr:uid="{AEAD1EE7-9D79-43DE-844E-C32D7B63C96B}"/>
    <hyperlink ref="J788" r:id="rId940" xr:uid="{D0F4EF6C-1052-4061-8DEE-9D3C33C55957}"/>
    <hyperlink ref="K789" r:id="rId941" xr:uid="{8975E97A-DB60-45A1-A1B8-E97EA68492D6}"/>
    <hyperlink ref="J789" r:id="rId942" xr:uid="{0EC73635-D5A1-4E14-B5EC-7906106D01CE}"/>
    <hyperlink ref="K791" r:id="rId943" xr:uid="{F5517390-2F83-4AC8-A40D-4766619083DF}"/>
    <hyperlink ref="K792" r:id="rId944" xr:uid="{B15EE08D-91FF-4575-9C8C-26920DA30A00}"/>
    <hyperlink ref="K793" r:id="rId945" xr:uid="{900FFC7C-242E-4AD0-941C-47708E03FCEE}"/>
    <hyperlink ref="K796" r:id="rId946" xr:uid="{E71B7033-01B0-4BE2-9F46-542A3B7B7AB3}"/>
    <hyperlink ref="K797" r:id="rId947" xr:uid="{B826AB7D-EB59-4545-8209-C5108E08B054}"/>
    <hyperlink ref="K798" r:id="rId948" xr:uid="{28B94CEA-EF9A-45AC-A681-1F3864078BED}"/>
    <hyperlink ref="K799" r:id="rId949" xr:uid="{49893B6B-7E71-4B09-9C6E-9483DCF1D0F1}"/>
    <hyperlink ref="J800" r:id="rId950" xr:uid="{0451BBA0-0DFE-4F73-A7C1-B250E457426B}"/>
    <hyperlink ref="K800" r:id="rId951" xr:uid="{656243A6-2021-4924-8D27-B668BCD03298}"/>
    <hyperlink ref="K801" r:id="rId952" xr:uid="{F71B5DCD-1D8C-497A-88EE-20B440D15ACF}"/>
    <hyperlink ref="K802" r:id="rId953" xr:uid="{C6DC202E-084B-4F92-AF53-7682480C2DF8}"/>
    <hyperlink ref="K803" r:id="rId954" xr:uid="{D7B8E95D-509A-4552-BA69-2D181E525C20}"/>
    <hyperlink ref="K804" r:id="rId955" xr:uid="{BCD97D90-4B98-4E85-8397-F723935C6D00}"/>
    <hyperlink ref="J804" r:id="rId956" xr:uid="{05FDFF75-C768-437C-94FA-1D0C4B044424}"/>
    <hyperlink ref="K805" r:id="rId957" xr:uid="{16456D44-FE23-482B-8D88-1D30998CCDD0}"/>
    <hyperlink ref="J806" r:id="rId958" xr:uid="{F133C3BF-4981-46C4-A25E-FE8D014468AA}"/>
    <hyperlink ref="K806" r:id="rId959" xr:uid="{044EAC6D-932B-429F-95BE-FB9EF8F1E65F}"/>
    <hyperlink ref="J807" r:id="rId960" xr:uid="{1348FD7E-0A3F-48D1-B7A0-9427115F2CDB}"/>
    <hyperlink ref="K807" r:id="rId961" xr:uid="{18133544-9742-4032-9FA1-CE627B429A46}"/>
    <hyperlink ref="K809" r:id="rId962" xr:uid="{5E2D5BE4-F3D2-4AE4-9054-21A150B592FC}"/>
    <hyperlink ref="K810" r:id="rId963" xr:uid="{727B464C-0E82-4DB8-B629-AE3B19CE16D0}"/>
    <hyperlink ref="K811" r:id="rId964" xr:uid="{9CDA6BDD-4C55-4E81-9B6B-997E8FE2C3E5}"/>
    <hyperlink ref="J989" r:id="rId965" xr:uid="{8408E984-800E-4A92-97B3-A58CFEEDA561}"/>
    <hyperlink ref="J990" r:id="rId966" xr:uid="{0540B059-AC46-4E9C-BA04-06237D76FC53}"/>
    <hyperlink ref="J988" r:id="rId967" xr:uid="{4EF909E1-B7C8-4756-B6CF-187C917FD8FF}"/>
    <hyperlink ref="J987" r:id="rId968" xr:uid="{4EF85B30-8D19-4E8F-B098-8287F6DA23E6}"/>
    <hyperlink ref="J986" r:id="rId969" xr:uid="{D9372F68-1A0C-490C-82EE-F6D28CDFB4C8}"/>
    <hyperlink ref="J983" r:id="rId970" xr:uid="{743EC2D7-4F50-457E-9F88-2798155F3AA7}"/>
    <hyperlink ref="J982" r:id="rId971" xr:uid="{1A7E3138-A05B-4C40-8DAE-54C647D1D1E4}"/>
    <hyperlink ref="J981" r:id="rId972" xr:uid="{A17EE269-999B-4076-8B13-56055587EF49}"/>
    <hyperlink ref="J979" r:id="rId973" xr:uid="{3ED7D127-4871-440D-A058-97FAEB3C9E64}"/>
    <hyperlink ref="J978" r:id="rId974" xr:uid="{A92170F8-F9E0-4B15-B0FE-B71812FEFEBC}"/>
    <hyperlink ref="J976" r:id="rId975" xr:uid="{9CF10B2D-2E6A-4B23-8212-991F1A90DCA1}"/>
    <hyperlink ref="J974" r:id="rId976" xr:uid="{A920A0FC-4529-4D8B-A880-AD9326383FED}"/>
    <hyperlink ref="J972" r:id="rId977" xr:uid="{2C070926-1927-45C6-A9F0-767072AA4B45}"/>
    <hyperlink ref="J971" r:id="rId978" xr:uid="{4FD793F5-1238-45D2-BAA3-401407A21166}"/>
    <hyperlink ref="J969" r:id="rId979" xr:uid="{3F3053F9-0308-4D2D-A78A-DF60ACB6A4A7}"/>
    <hyperlink ref="J968" r:id="rId980" xr:uid="{5EF38D2B-5CC8-435D-9C2D-474783447346}"/>
    <hyperlink ref="J966" r:id="rId981" xr:uid="{67B98946-2F98-4C98-8AB8-C36B86CCEA12}"/>
    <hyperlink ref="J964" r:id="rId982" xr:uid="{F3B436B3-2B77-40BA-95D1-669072331BA8}"/>
    <hyperlink ref="J960" r:id="rId983" xr:uid="{4BF52276-37E0-4ACB-9DF1-83D262E930CB}"/>
    <hyperlink ref="J957" r:id="rId984" xr:uid="{A54B7C0F-A86C-4366-B629-FEED0C3E9DE0}"/>
    <hyperlink ref="J959" r:id="rId985" xr:uid="{2B113A4E-7B95-41F2-9262-D5B6CEB7D780}"/>
    <hyperlink ref="J955" r:id="rId986" xr:uid="{0D116EEE-D141-49FB-AD5E-A7252C0A1A6D}"/>
    <hyperlink ref="J954" r:id="rId987" xr:uid="{52AD9578-D500-4645-AD31-4B42CB745E22}"/>
    <hyperlink ref="J952" r:id="rId988" xr:uid="{3E6D2753-903B-43C8-8B58-20149D7E9883}"/>
    <hyperlink ref="J951" r:id="rId989" xr:uid="{C86C55AC-BF3B-4B9A-A257-5CF6227F062C}"/>
    <hyperlink ref="J950" r:id="rId990" xr:uid="{0624B5B5-4351-4293-AFA4-151D61DA2FCE}"/>
    <hyperlink ref="J949" r:id="rId991" xr:uid="{5788DCF4-E867-4B82-8060-A9741F06372B}"/>
    <hyperlink ref="J948" r:id="rId992" xr:uid="{9827F412-CFC2-4B1D-AEB1-10A82E1BEFBA}"/>
    <hyperlink ref="J946" r:id="rId993" xr:uid="{08239117-A3E1-433C-9F30-D90BF4225DA8}"/>
    <hyperlink ref="J942" r:id="rId994" xr:uid="{D5FF1AD4-6E80-405C-850C-5AA71A0898DD}"/>
    <hyperlink ref="J943" r:id="rId995" xr:uid="{53A4C558-1372-4834-9363-84ABDE8CF9EF}"/>
    <hyperlink ref="J940" r:id="rId996" xr:uid="{2EF79083-EEE6-4292-A4EF-2A567B082B06}"/>
    <hyperlink ref="J941" r:id="rId997" xr:uid="{432BD902-62BF-493B-9188-892DD3D9283D}"/>
    <hyperlink ref="J939" r:id="rId998" xr:uid="{8164D402-1649-4300-BD75-065B584F5EEB}"/>
    <hyperlink ref="J938" r:id="rId999" xr:uid="{E2A28E58-FD59-4C88-96F9-AC422E3954DE}"/>
    <hyperlink ref="J936" r:id="rId1000" xr:uid="{E62AC267-4CEC-4CA5-82AA-53200EFDFC80}"/>
    <hyperlink ref="J935" r:id="rId1001" xr:uid="{E3EB88F6-D3C7-4591-AA79-B71F55FCFD78}"/>
    <hyperlink ref="J932" r:id="rId1002" xr:uid="{FAE54E20-701F-4559-9D00-63EB788CDB01}"/>
    <hyperlink ref="J931" r:id="rId1003" xr:uid="{89BC9973-7C47-447D-B5E8-01D8025224BF}"/>
    <hyperlink ref="J930" r:id="rId1004" xr:uid="{46740CE3-5BDC-4557-84E9-D8F5E479F66E}"/>
    <hyperlink ref="J928" r:id="rId1005" xr:uid="{CBECA000-4152-4065-9FE0-CD6E34389B88}"/>
    <hyperlink ref="J926" r:id="rId1006" xr:uid="{67F51874-CF85-4E56-931E-2982D87629DE}"/>
    <hyperlink ref="J925" r:id="rId1007" xr:uid="{91EB06B7-E4F9-448C-91F9-DFD37AA30F33}"/>
    <hyperlink ref="J924" r:id="rId1008" xr:uid="{711E684D-0FE6-4A93-8073-CD6F93F0AA27}"/>
    <hyperlink ref="J921" r:id="rId1009" xr:uid="{A24E3196-6539-4FB4-8A9D-458729F378A1}"/>
    <hyperlink ref="J920" r:id="rId1010" xr:uid="{231C4C76-B8C4-49DF-B327-3741C79CC8E4}"/>
    <hyperlink ref="J922" r:id="rId1011" xr:uid="{FDCBF493-364C-4A44-98A6-F2EB2C9A5D82}"/>
    <hyperlink ref="J915" r:id="rId1012" xr:uid="{F18C02E0-5F4D-4A13-981C-4D29145F8904}"/>
    <hyperlink ref="J916" r:id="rId1013" xr:uid="{D3222300-4165-4E3B-83BE-204FE843667A}"/>
    <hyperlink ref="J914" r:id="rId1014" xr:uid="{D35464EF-FCC1-4B67-B103-2329EA4057DF}"/>
    <hyperlink ref="J911" r:id="rId1015" xr:uid="{2FD40FB9-FBBA-409E-871A-337301EDB1D2}"/>
    <hyperlink ref="J906" r:id="rId1016" xr:uid="{B2F6B8DA-B177-47A8-92A6-C1B49B784470}"/>
    <hyperlink ref="J903" r:id="rId1017" xr:uid="{888B6C8A-864F-4035-A034-0ECD86998115}"/>
    <hyperlink ref="J904" r:id="rId1018" xr:uid="{B2F7172A-321C-4928-8B8A-B128058EE7BE}"/>
    <hyperlink ref="J897" r:id="rId1019" xr:uid="{12BCC267-0877-41B5-8C2B-6C5F137E68C0}"/>
    <hyperlink ref="J893" r:id="rId1020" xr:uid="{48BA15DA-975C-4764-B8FF-B9FA16882FA1}"/>
    <hyperlink ref="J889" r:id="rId1021" xr:uid="{453FE41D-FAA6-488F-AFC4-5E225437FA0D}"/>
    <hyperlink ref="J886" r:id="rId1022" xr:uid="{DD9BA2A9-98CC-4F88-806E-30DA846DCA50}"/>
    <hyperlink ref="J885" r:id="rId1023" xr:uid="{EF48E667-BE0E-41F2-9FFF-999DF2DE3920}"/>
    <hyperlink ref="J881" r:id="rId1024" xr:uid="{E6B8AF63-A361-4644-88CB-F0770A4B881C}"/>
    <hyperlink ref="J879" r:id="rId1025" xr:uid="{D9AF54E3-BEE4-4D54-BDCF-7C8942059918}"/>
    <hyperlink ref="J878" r:id="rId1026" xr:uid="{3839F288-3401-4B74-9B22-C69535EEE49D}"/>
    <hyperlink ref="J877" r:id="rId1027" xr:uid="{6861349C-7E37-488E-B96A-B103616FFCB4}"/>
    <hyperlink ref="J876" r:id="rId1028" xr:uid="{464216EB-9B51-408F-8319-A6E5C4AA23AF}"/>
    <hyperlink ref="J875" r:id="rId1029" xr:uid="{78D68B24-9C6D-4629-8023-01C58509E44B}"/>
    <hyperlink ref="J873" r:id="rId1030" xr:uid="{BF81488D-8BB9-4F23-8815-5190F6D37EB0}"/>
    <hyperlink ref="J871" r:id="rId1031" xr:uid="{0B8B0AD3-E3DF-49E7-A6B7-B68AC754508E}"/>
    <hyperlink ref="J869" r:id="rId1032" xr:uid="{8230ED3B-AB26-451A-84A5-74A79184E33D}"/>
    <hyperlink ref="J864" r:id="rId1033" xr:uid="{018906A7-4A3F-4865-8339-DB79AB4E1BA6}"/>
    <hyperlink ref="J863" r:id="rId1034" xr:uid="{9C0AEA95-9CA0-4E4C-B543-A59C577F87C5}"/>
    <hyperlink ref="J861" r:id="rId1035" xr:uid="{A41A278F-A8B2-40BE-853A-DB622E6CC18E}"/>
    <hyperlink ref="J860" r:id="rId1036" xr:uid="{30C732C4-5F21-41BA-9340-FDE0CA87F32D}"/>
    <hyperlink ref="J558" r:id="rId1037" xr:uid="{394DE423-BDF3-42FE-A823-EEA98F4DDAD2}"/>
    <hyperlink ref="J443" r:id="rId1038" xr:uid="{501FC96C-C074-4C26-99CE-E77F08BA7BA3}"/>
    <hyperlink ref="J445" r:id="rId1039" xr:uid="{8D88E773-7FE0-4486-A4F3-F89B3F368BB0}"/>
    <hyperlink ref="J452" r:id="rId1040" xr:uid="{A15F4A4C-765B-48CE-8FCF-C9A3C056FF3B}"/>
    <hyperlink ref="J456" r:id="rId1041" xr:uid="{EAA6988E-FAED-4179-83E3-1D2210C965A0}"/>
    <hyperlink ref="J460" r:id="rId1042" xr:uid="{50DBA4AF-9DC9-4E15-A225-4916BB85F092}"/>
    <hyperlink ref="J468" r:id="rId1043" xr:uid="{EE4CEBA5-AC41-48BC-892F-9C6CC2A6122F}"/>
    <hyperlink ref="J469" r:id="rId1044" xr:uid="{4551DCF6-EB79-45A2-AB6D-0B2B6C08D1F9}"/>
    <hyperlink ref="J476" r:id="rId1045" xr:uid="{E2916850-FE78-4AE4-994C-6378B7DF777E}"/>
    <hyperlink ref="J477" r:id="rId1046" xr:uid="{FF800163-49B9-4589-B3A7-FB2AFFCC63FE}"/>
    <hyperlink ref="J479" r:id="rId1047" xr:uid="{CF21CE04-6DBF-43DB-A0C1-FEB03CA29CB2}"/>
    <hyperlink ref="J481" r:id="rId1048" xr:uid="{7F7BCD82-355B-4290-8187-9B3D0E064E35}"/>
    <hyperlink ref="J484" r:id="rId1049" xr:uid="{4A81887C-3990-4E05-A650-2CECA289781D}"/>
    <hyperlink ref="J487" r:id="rId1050" xr:uid="{600A8629-8244-401A-94E3-632EBD363FBF}"/>
    <hyperlink ref="J491" r:id="rId1051" xr:uid="{B515FED4-976C-401E-A326-514335820527}"/>
    <hyperlink ref="J499" r:id="rId1052" xr:uid="{1134410D-5A27-494C-9EAE-42250E5931CC}"/>
    <hyperlink ref="J507" r:id="rId1053" xr:uid="{C31BB8DA-F6A9-4ECB-BCC3-E4E82766962E}"/>
    <hyperlink ref="K508" r:id="rId1054" xr:uid="{E5E9AC49-EE87-4579-8753-AAFDD7DAF523}"/>
    <hyperlink ref="J513" r:id="rId1055" xr:uid="{C566849C-2DC8-4067-ABED-FFC712D53130}"/>
    <hyperlink ref="J515" r:id="rId1056" xr:uid="{AABAEF5A-B9C2-4A83-AF49-A46E37960E5F}"/>
    <hyperlink ref="J520" r:id="rId1057" xr:uid="{AFF5158B-5480-4BEE-BEE8-162A2CC0334F}"/>
    <hyperlink ref="J526" r:id="rId1058" xr:uid="{6104203A-DD12-423A-904A-2AA93396AD6D}"/>
    <hyperlink ref="J528" r:id="rId1059" xr:uid="{3BF27E2F-B3BF-4A51-8D86-70F71B9EB346}"/>
    <hyperlink ref="J532" r:id="rId1060" xr:uid="{17936D24-034A-4226-9AFA-904EA9DB6D73}"/>
    <hyperlink ref="J534" r:id="rId1061" xr:uid="{83F698CF-7FC4-4A85-9843-9BF078D9B407}"/>
    <hyperlink ref="J548" r:id="rId1062" xr:uid="{1FCA4438-F48D-4F97-BF82-FE411A2F7CFD}"/>
    <hyperlink ref="J549" r:id="rId1063" xr:uid="{9CC94813-CF71-46F9-897F-2BF1D029BF24}"/>
    <hyperlink ref="J554" r:id="rId1064" xr:uid="{792B1C8D-0C9D-43D1-A9F4-34D38FE99EAD}"/>
    <hyperlink ref="J561" r:id="rId1065" xr:uid="{3D0F7309-BDBE-4B77-86F1-DC61E52CD45D}"/>
    <hyperlink ref="J562" r:id="rId1066" xr:uid="{27B78853-C0CF-4177-8406-34EA02CCD343}"/>
    <hyperlink ref="J568" r:id="rId1067" xr:uid="{C74B1318-21D0-4639-A612-43F7412D09AF}"/>
    <hyperlink ref="J570" r:id="rId1068" xr:uid="{28F68EA2-E2ED-4576-8257-A1F824FA9475}"/>
    <hyperlink ref="J572" r:id="rId1069" xr:uid="{249CFE69-DF86-4BF4-A0BD-BD41408EE1B6}"/>
    <hyperlink ref="J575" r:id="rId1070" xr:uid="{C6E31558-8308-4C42-ADA3-BD8E13F32F72}"/>
    <hyperlink ref="J576" r:id="rId1071" xr:uid="{F382BE10-EEC6-4772-99FC-5EC8B7F8BC17}"/>
    <hyperlink ref="J578" r:id="rId1072" xr:uid="{3ABF1BB2-1E63-46F4-B05B-6C3EF6373AC4}"/>
    <hyperlink ref="J598" r:id="rId1073" xr:uid="{B78F8CBD-0380-44C7-B228-FBD8F625C650}"/>
    <hyperlink ref="J599" r:id="rId1074" xr:uid="{D1F5C628-405B-40D1-9CC9-1FBEC9664D8B}"/>
    <hyperlink ref="J600" r:id="rId1075" xr:uid="{FB45EE52-4436-4EFE-A563-E0B684EAFE13}"/>
    <hyperlink ref="J603" r:id="rId1076" xr:uid="{8F212304-F323-4836-B908-C51BDC9AF684}"/>
    <hyperlink ref="J604" r:id="rId1077" xr:uid="{AB0B6ABE-D688-47D7-BB80-6C248C44F705}"/>
    <hyperlink ref="J605" r:id="rId1078" xr:uid="{9C84D9BE-C38B-491B-90DA-EF44A0FB5CF6}"/>
    <hyperlink ref="J608" r:id="rId1079" xr:uid="{5471C07A-E8C4-4BAC-9F91-2D7F7B7B9EA4}"/>
    <hyperlink ref="J607" r:id="rId1080" xr:uid="{31196378-27AA-44B5-84E8-2885074E8A34}"/>
    <hyperlink ref="J610" r:id="rId1081" xr:uid="{0D2EE68E-DC92-44DA-86B1-25B5CB7DB405}"/>
    <hyperlink ref="J612" r:id="rId1082" xr:uid="{DDEFE3AD-5496-4866-B0F7-3C48312A86DB}"/>
    <hyperlink ref="J615" r:id="rId1083" xr:uid="{52C57976-33EC-468D-8218-4DD017D4138F}"/>
    <hyperlink ref="J616" r:id="rId1084" xr:uid="{06ECF32B-1D13-426A-B482-26E6579A49EF}"/>
    <hyperlink ref="J617" r:id="rId1085" xr:uid="{99D52B3C-B880-40E2-8777-C8B7C1F72F87}"/>
    <hyperlink ref="B812" r:id="rId1086" xr:uid="{D2053429-9777-4188-9ED9-53F328DF338C}"/>
    <hyperlink ref="B813" r:id="rId1087" xr:uid="{0146A47F-8924-44FF-82F7-5E62BCA9BA5D}"/>
    <hyperlink ref="B815" r:id="rId1088" xr:uid="{5BD70C5B-CA79-4977-8108-AB90A7C72CC4}"/>
    <hyperlink ref="B816" r:id="rId1089" xr:uid="{7C2AA3C8-A3D5-4B55-881E-2711E45C5B37}"/>
    <hyperlink ref="B817" r:id="rId1090" xr:uid="{2F1960F1-EBA9-415E-91DB-D666437AC262}"/>
    <hyperlink ref="B818" r:id="rId1091" xr:uid="{F9FA7EC4-50CE-4881-BA3C-17620762DCAA}"/>
    <hyperlink ref="B819" r:id="rId1092" xr:uid="{1268FC39-07C6-4519-B11B-727EEBC16C46}"/>
    <hyperlink ref="B820" r:id="rId1093" xr:uid="{4EC8A219-95D4-42B6-9C32-5CDF2B4C7F0B}"/>
    <hyperlink ref="B821" r:id="rId1094" xr:uid="{0FC3A696-6B3F-4990-950A-9B947522B0FC}"/>
    <hyperlink ref="B822" r:id="rId1095" xr:uid="{DAAF42A8-C591-425D-94D2-4FB786BE57B9}"/>
    <hyperlink ref="B823" r:id="rId1096" xr:uid="{3AA50CFD-5692-43B7-8854-700404B40C41}"/>
    <hyperlink ref="B825" r:id="rId1097" xr:uid="{96152393-C787-40D3-8EF7-A6B18EB2355F}"/>
    <hyperlink ref="B826" r:id="rId1098" xr:uid="{D13F5AAA-FCF8-49AD-9A74-9D7FEF65E45E}"/>
    <hyperlink ref="B827" r:id="rId1099" xr:uid="{154DEFD5-CB12-443B-9DCC-A2E378F051B7}"/>
    <hyperlink ref="B829" r:id="rId1100" xr:uid="{1376D591-AF2C-4E85-BA55-A434F9BEF7E0}"/>
    <hyperlink ref="B830" r:id="rId1101" xr:uid="{A2FFBC49-D0B4-4873-A0CB-7EF8E6EFD193}"/>
    <hyperlink ref="B831" r:id="rId1102" xr:uid="{441DF85C-21A0-4D6C-8BB5-F14E38DD634B}"/>
    <hyperlink ref="B833" r:id="rId1103" xr:uid="{E50F71BA-82C0-4D31-87E2-898A2789ADF7}"/>
    <hyperlink ref="B834" r:id="rId1104" xr:uid="{79694E7E-9023-4A0D-A51D-1F17016D488B}"/>
    <hyperlink ref="B835" r:id="rId1105" xr:uid="{5A001EDB-7D98-4021-85F2-992B11807014}"/>
    <hyperlink ref="B836" r:id="rId1106" xr:uid="{33EDB2DF-5EBD-46FF-8BDF-CFF6E30AAF99}"/>
    <hyperlink ref="B837" r:id="rId1107" xr:uid="{778BF150-AFEE-424D-BB41-23E1A7383949}"/>
    <hyperlink ref="B840" r:id="rId1108" xr:uid="{DE8485B5-81FC-4DAD-B213-42BB205B77F4}"/>
    <hyperlink ref="B842" r:id="rId1109" xr:uid="{FB8BCB66-1B5C-435F-934B-532541DAC17D}"/>
    <hyperlink ref="B843" r:id="rId1110" xr:uid="{F0DE5323-1C9F-47AF-8899-AAC97D6E9C13}"/>
    <hyperlink ref="B844" r:id="rId1111" xr:uid="{318897AC-DBF8-4320-BF2B-50AFE615EEE3}"/>
    <hyperlink ref="B845" r:id="rId1112" xr:uid="{E5C139EE-F191-4C17-B13B-99A2415C60BF}"/>
    <hyperlink ref="B849" r:id="rId1113" xr:uid="{18A5FD93-B4B3-4FD0-AEA4-10C880BBEC6B}"/>
    <hyperlink ref="B850" r:id="rId1114" xr:uid="{9E36D560-1D53-4018-BE27-3ADAA7FD289D}"/>
    <hyperlink ref="B851" r:id="rId1115" xr:uid="{B6CA8E8C-2B81-41B0-9A97-BFC1E79BE605}"/>
    <hyperlink ref="B852" r:id="rId1116" xr:uid="{4811459E-77B2-4B1A-A5D7-19402D637B2B}"/>
    <hyperlink ref="B853" r:id="rId1117" xr:uid="{E27D0937-3125-4059-AC8D-51D6A7D57785}"/>
    <hyperlink ref="B854" r:id="rId1118" xr:uid="{7021D3DF-37CF-4D81-8F62-AEA162546240}"/>
    <hyperlink ref="B855" r:id="rId1119" xr:uid="{0B4F6F80-BEA2-4690-A7EC-EFB5AA199937}"/>
    <hyperlink ref="B856" r:id="rId1120" xr:uid="{17873303-8A3B-4F45-89EC-228159F6CA60}"/>
    <hyperlink ref="B857" r:id="rId1121" xr:uid="{3EE3E90C-6630-4658-95ED-F54D39B5DF1E}"/>
    <hyperlink ref="B858" r:id="rId1122" xr:uid="{0C2FB637-A371-48AA-8F48-FD0716648973}"/>
    <hyperlink ref="B859" r:id="rId1123" xr:uid="{481BDE18-DFCD-4807-9D04-67F1954CCDAB}"/>
    <hyperlink ref="B847" r:id="rId1124" xr:uid="{47D74C45-A627-4322-9762-1D3FC2AF8FFE}"/>
    <hyperlink ref="B846" r:id="rId1125" xr:uid="{3D4A13BC-FE95-4B8D-AF28-D099D8944D80}"/>
    <hyperlink ref="B824" r:id="rId1126" xr:uid="{C36212A2-1233-412C-BB10-2E574A837A56}"/>
    <hyperlink ref="B828" r:id="rId1127" xr:uid="{2445DA5F-5B1D-4661-9ED9-42967C841511}"/>
    <hyperlink ref="B841" r:id="rId1128" xr:uid="{213340E9-6A5C-4AB0-9C64-5F4C2B01AD9F}"/>
    <hyperlink ref="B848" r:id="rId1129" xr:uid="{D1F70CE5-2D65-4324-9CFD-0BDF0FCDA731}"/>
    <hyperlink ref="B814" r:id="rId1130" display="https://www.btp.police.uk/" xr:uid="{694F5770-B773-489F-B8B8-B0E223C9670A}"/>
    <hyperlink ref="B838" r:id="rId1131" display="http://www.mod.police.uk/" xr:uid="{DB2FA088-D8AE-4626-81DB-CB4B37DB446B}"/>
    <hyperlink ref="B839" r:id="rId1132" display="http://www.npas.police.uk/" xr:uid="{051078BF-2C89-441E-9EEA-D52D4633D88D}"/>
    <hyperlink ref="B390" r:id="rId1133" display="https://www.avonfire.gov.uk/" xr:uid="{F454B89C-3CFA-46CA-B2EE-60A75D2B0C4F}"/>
    <hyperlink ref="B396" r:id="rId1134" display="https://www.cornwall.gov.uk/community-and-living/cornwall-fire-and-rescue-service-homepage/" xr:uid="{148AE840-E1EC-49F5-8B59-5ABD428768B9}"/>
    <hyperlink ref="B399" r:id="rId1135" display="https://www.dsfire.gov.uk/index.cfm?siteCategoryId=1" xr:uid="{5773C3ED-47C4-4F2A-9C30-FB0EAE181A6B}"/>
    <hyperlink ref="B400" r:id="rId1136" display="https://www.dwfire.org.uk/" xr:uid="{ED019EE9-3F40-405C-B346-5DE7E57482B9}"/>
    <hyperlink ref="B404" r:id="rId1137" display="http://www.gloucestershire.gov.uk/glosfire/" xr:uid="{151C1872-6F44-4B9F-AFC7-3564D3E09033}"/>
    <hyperlink ref="B406" r:id="rId1138" display="https://www.gov.gg/fire" xr:uid="{29B9B4C5-E51B-4F5B-AE3A-4061416F0618}"/>
    <hyperlink ref="B414" r:id="rId1139" display="https://www.gov.je/Government/Departments/HomeAffairs/Departments/FireService/Pages/default.aspx" xr:uid="{A8594D30-4EAC-42F4-9723-21A8B3544FA3}"/>
    <hyperlink ref="B392" r:id="rId1140" display="http://bucksfire.gov.uk/" xr:uid="{495354DD-D0D3-4597-972F-AF6608DAC77F}"/>
    <hyperlink ref="B402" r:id="rId1141" display="https://www.esfrs.org/" xr:uid="{9B3D8A88-CEAD-4A7D-9680-0077821A68AD}"/>
    <hyperlink ref="B407" r:id="rId1142" display="https://www.hantsfire.gov.uk/" xr:uid="{0782719B-0983-4D5D-AFD9-C56073B8DC92}"/>
    <hyperlink ref="B412" r:id="rId1143" display="https://www.iwight.com/Residents/Fire-and-Rescue-Service" xr:uid="{760B8E97-3650-461C-A11F-50338E445B5F}"/>
    <hyperlink ref="B429" r:id="rId1144" display="https://www.oxfordshire.gov.uk/cms/public-site/fire-and-rescue-service" xr:uid="{2FF2BBC5-71C8-41CB-B63D-C0ABE3967623}"/>
    <hyperlink ref="B430" r:id="rId1145" display="https://www.rbfrs.co.uk/" xr:uid="{351DB60F-F459-404A-9FD5-AB4EA0CDDE52}"/>
    <hyperlink ref="B437" r:id="rId1146" display="https://www.surreycc.gov.uk/people-and-community/surrey-fire-and-rescue" xr:uid="{7A5FFB78-D369-4A86-BCA9-709D5D357441}"/>
    <hyperlink ref="B441" r:id="rId1147" display="https://www.westsussex.gov.uk/fire-emergencies-and-crime/west-sussex-fire-rescue-service/" xr:uid="{4CB4195F-BD16-4C96-B4DC-3EB74FA526FA}"/>
    <hyperlink ref="B395" r:id="rId1148" display="http://www.clevelandfire.gov.uk/" xr:uid="{C1E66F8F-24EC-42C6-810F-477CE9A23668}"/>
    <hyperlink ref="B401" r:id="rId1149" display="https://www.ddfire.gov.uk/" xr:uid="{B9657CCD-FB43-42B0-807E-5F9D08013119}"/>
    <hyperlink ref="B427" r:id="rId1150" display="http://www.northumberland.gov.uk/Fire.aspx" xr:uid="{8E476BF0-96DB-44D1-9671-896622B7893F}"/>
    <hyperlink ref="B438" r:id="rId1151" display="http://www.twfire.gov.uk/" xr:uid="{FE1E1146-58F7-434B-BA43-B4B35525D81C}"/>
    <hyperlink ref="B410" r:id="rId1152" display="http://www.humbersidefire.gov.uk/" xr:uid="{92DFAEED-6ABF-45CA-94AF-D116CB9CA79A}"/>
    <hyperlink ref="B424" r:id="rId1153" display="http://www.northyorksfire.gov.uk/" xr:uid="{E0F88F79-3496-4E02-8B94-7BFF22037D42}"/>
    <hyperlink ref="B434" r:id="rId1154" display="http://www.syfire.gov.uk/" xr:uid="{3890AE8F-744F-454F-ACD1-FD62BF12E2F2}"/>
    <hyperlink ref="B442" r:id="rId1155" display="http://www.westyorksfire.gov.uk/" xr:uid="{AF38B843-4DA8-4024-BDA9-41B4FEFB3566}"/>
    <hyperlink ref="B394" r:id="rId1156" display="http://www.cheshirefire.gov.uk/" xr:uid="{81B2D2B4-6000-4DE5-ACC6-03095901B2E1}"/>
    <hyperlink ref="B397" r:id="rId1157" display="http://www.cumbria.gov.uk/cumbriafire/" xr:uid="{38F06ACB-FB87-4B0B-8F21-9241D9A6CB60}"/>
    <hyperlink ref="B411" r:id="rId1158" display="https://www.gov.im/categories/home-and-neighbourhood/emergency-services/fire-and-rescue-service/" xr:uid="{0BFF2C52-4523-4344-A775-6B787F76DB4B}"/>
    <hyperlink ref="B416" r:id="rId1159" display="https://www.lancsfirerescue.org.uk/" xr:uid="{CD354BCC-ED5B-4B55-9B15-20AB269E8FF7}"/>
    <hyperlink ref="B405" r:id="rId1160" display="http://www.manchesterfire.gov.uk/" xr:uid="{17AA4D96-6F46-42F7-A13A-2DA7759CBCA1}"/>
    <hyperlink ref="B420" r:id="rId1161" display="http://www.merseyfire.gov.uk/aspx/pages/Default2.aspx" xr:uid="{A2779E0B-84D2-4FE7-9174-EED39F83C6CB}"/>
    <hyperlink ref="B426" r:id="rId1162" display="https://www.nifrs.org/" xr:uid="{15BBEABF-47EC-4AD9-9521-F00A430012EA}"/>
    <hyperlink ref="B391" r:id="rId1163" display="https://www.bedsfire.gov.uk/home.aspx" xr:uid="{33922581-9F4C-4B04-A2AD-19FD347E5E84}"/>
    <hyperlink ref="B393" r:id="rId1164" display="https://www.cambsfire.gov.uk/" xr:uid="{6C184671-CF1A-4A5E-BED9-ABC8AE000FDA}"/>
    <hyperlink ref="B403" r:id="rId1165" display="http://www.essex-fire.gov.uk/" xr:uid="{9F6239D7-EE6F-425E-9411-B5174573B380}"/>
    <hyperlink ref="B409" r:id="rId1166" display="https://www.hertfordshire.gov.uk/services/fire-and-rescue/fire-rescue-and-being-prepared.aspx" xr:uid="{17A89767-2694-4500-9C37-1955BFB55FDB}"/>
    <hyperlink ref="B422" r:id="rId1167" display="http://www.norfolkfireservice.gov.uk/nfrs/" xr:uid="{B629AFA6-0599-41B8-BDB3-04E525C5025D}"/>
    <hyperlink ref="B436" r:id="rId1168" display="https://www.suffolk.gov.uk/suffolk-fire-and-rescue-service/" xr:uid="{4FF1BE4C-38F9-44D1-A874-8447D871F1D6}"/>
    <hyperlink ref="B398" r:id="rId1169" display="http://www.derbys-fire.gov.uk/" xr:uid="{D68B0D73-3BAE-48F9-BA77-82767911D06A}"/>
    <hyperlink ref="B417" r:id="rId1170" xr:uid="{453C0744-86D3-4C94-8EB7-FA163FA64A8A}"/>
    <hyperlink ref="B418" r:id="rId1171" display="https://www.lincolnshire.gov.uk/lincolnshire-fire-and-rescue/" xr:uid="{68111930-5BD8-44C7-B342-9DC48C6B4537}"/>
    <hyperlink ref="B428" r:id="rId1172" display="https://www.notts-fire.gov.uk/" xr:uid="{C4CF7449-4C59-48CF-BC84-2A723B3AE163}"/>
    <hyperlink ref="B425" r:id="rId1173" xr:uid="{35CF1B51-21B8-4026-84C4-18B0213926CA}"/>
    <hyperlink ref="B408" r:id="rId1174" display="https://www.hwfire.org.uk/" xr:uid="{6E247D74-FD65-4312-AE4E-BE7017684E68}"/>
    <hyperlink ref="B432" r:id="rId1175" display="https://www.shropshirefire.gov.uk/" xr:uid="{C122B81E-6281-4394-BACE-6F163C90AB71}"/>
    <hyperlink ref="B435" r:id="rId1176" display="http://www.staffordshirefire.gov.uk/" xr:uid="{5D9D90AB-8098-4BD5-B242-BE2719FB83E3}"/>
    <hyperlink ref="B439" r:id="rId1177" display="https://www.warwickshire.gov.uk/fireandrescue" xr:uid="{DD178411-E378-427E-BF19-C000BC2CABD8}"/>
    <hyperlink ref="B440" r:id="rId1178" display="https://www.wmfs.net/" xr:uid="{7901ED74-232E-4285-9208-65A1FD339871}"/>
    <hyperlink ref="B421" r:id="rId1179" display="http://www.mawwfire.gov.uk/Pages/Welcome.aspx" xr:uid="{F604E76A-4849-4C12-95E2-609FB5144593}"/>
    <hyperlink ref="B423" r:id="rId1180" display="http://www.nwales-fireservice.org.uk/" xr:uid="{CABDCCBD-6A54-4766-9E22-FB0D6563B0A6}"/>
    <hyperlink ref="B433" r:id="rId1181" display="https://www.southwales-fire.gov.uk/" xr:uid="{A8AAD536-D732-4537-BEDF-307368025627}"/>
    <hyperlink ref="B419" r:id="rId1182" display="http://www.london-fire.gov.uk/" xr:uid="{79BD6E28-24E3-4F92-8082-49937B3D643A}"/>
    <hyperlink ref="B431" r:id="rId1183" display="http://www.firescotland.gov.uk/" xr:uid="{A7B86B62-B8ED-4FF0-989D-41A29DDBE67B}"/>
    <hyperlink ref="K812" r:id="rId1184" xr:uid="{67A02673-3231-45A2-AA20-1A7E7ED79C64}"/>
    <hyperlink ref="K813" r:id="rId1185" xr:uid="{80C68E15-39C7-4066-AFC1-EC8D9594993E}"/>
    <hyperlink ref="K815" r:id="rId1186" xr:uid="{41DCA1F8-1AA0-4794-AA1A-01E26FCC137E}"/>
    <hyperlink ref="K816" r:id="rId1187" xr:uid="{8E188947-F86F-41B9-A9A6-8EA9D8BD5EDC}"/>
    <hyperlink ref="K817" r:id="rId1188" xr:uid="{D7B82398-28F7-42CF-8E2D-167CC23F5230}"/>
    <hyperlink ref="K819" r:id="rId1189" xr:uid="{3853457D-E468-4115-82A6-29C1BC416E04}"/>
    <hyperlink ref="K822" r:id="rId1190" xr:uid="{B8BC2325-1CE9-47E9-A520-C28968E2A398}"/>
    <hyperlink ref="J822" r:id="rId1191" xr:uid="{A34B98B0-777E-421B-BB1E-DCED2DE0FB9F}"/>
    <hyperlink ref="K823" r:id="rId1192" xr:uid="{1BC5D83C-7FB2-4F6B-9BD4-62C2D4748E53}"/>
    <hyperlink ref="K826" r:id="rId1193" xr:uid="{80380E36-CBDD-4B10-9643-37726E8945BC}"/>
    <hyperlink ref="K830" r:id="rId1194" xr:uid="{9AEFA4B4-D5A0-44F3-A559-7B1D9679BC35}"/>
    <hyperlink ref="K831" r:id="rId1195" xr:uid="{72AE3118-6C2C-4B2A-AD57-3163AE052485}"/>
    <hyperlink ref="K833" r:id="rId1196" xr:uid="{829C5576-1D83-47D7-BB21-4E02C3F0E97C}"/>
    <hyperlink ref="K840" r:id="rId1197" xr:uid="{42B79E69-E3A6-48BE-868C-CA6197CCF941}"/>
    <hyperlink ref="K842" r:id="rId1198" xr:uid="{898A7CB2-7BEE-4EB3-9461-371D430AC1F0}"/>
    <hyperlink ref="K844" r:id="rId1199" xr:uid="{FDD13F8E-53FB-4C87-9EC3-8C9F51482E5C}"/>
    <hyperlink ref="K845" r:id="rId1200" xr:uid="{E13A5CCE-1B39-4C0B-B722-368050330DC1}"/>
    <hyperlink ref="J845" r:id="rId1201" xr:uid="{9822B6C6-68DA-4E9B-81C6-A9A561181F18}"/>
    <hyperlink ref="K849" r:id="rId1202" xr:uid="{92E53902-8F33-44D3-887A-4A2D1950F6AA}"/>
    <hyperlink ref="K851" r:id="rId1203" xr:uid="{6555B618-EDE9-4087-810F-337B0E9D5413}"/>
    <hyperlink ref="K858" r:id="rId1204" xr:uid="{62D197BD-52D8-4E53-B0D9-6FCB56208087}"/>
    <hyperlink ref="K859" r:id="rId1205" xr:uid="{83A5426F-A9CA-4A6B-83CC-838C764AF1CA}"/>
    <hyperlink ref="K824" r:id="rId1206" xr:uid="{B00267D3-0BC2-4404-AEE4-7B1C0C324C3F}"/>
    <hyperlink ref="J824" r:id="rId1207" xr:uid="{62215965-158F-4795-8641-F5ADAAA6E225}"/>
    <hyperlink ref="K828" r:id="rId1208" xr:uid="{3373985E-23CA-4B8E-BDC3-E846B7DCFC2B}"/>
    <hyperlink ref="J396" r:id="rId1209" xr:uid="{828A1153-1AE4-4658-874A-D732BFED9945}"/>
    <hyperlink ref="K396" r:id="rId1210" xr:uid="{25B96506-B815-4828-BB18-68B9ABDD1D74}"/>
    <hyperlink ref="K399" r:id="rId1211" xr:uid="{017811E9-A99C-4962-99BC-5451B68CCD89}"/>
    <hyperlink ref="K400" r:id="rId1212" xr:uid="{59E6F8CD-8826-427E-832F-23F40A4397C1}"/>
    <hyperlink ref="K406" r:id="rId1213" xr:uid="{FEA55F0C-7B50-44BB-934C-9AEDEDC7DA00}"/>
    <hyperlink ref="K564" r:id="rId1214" xr:uid="{7F9E289D-A3CE-403D-8C63-4CFDFBF8481A}"/>
    <hyperlink ref="B564" r:id="rId1215" xr:uid="{3B43913B-D85E-47B6-B501-2B2469CA89BA}"/>
    <hyperlink ref="B591" r:id="rId1216" xr:uid="{82E0D48A-1B39-4D17-947C-341BC7B87B05}"/>
    <hyperlink ref="K591" r:id="rId1217" xr:uid="{07A63C7F-D01F-4013-807C-55980F11A24F}"/>
    <hyperlink ref="K414" r:id="rId1218" xr:uid="{5DD3387A-7457-4B14-84A4-F7572F9D0993}"/>
    <hyperlink ref="J392" r:id="rId1219" xr:uid="{D968481A-2888-4A13-B0C4-C8EB9B013621}"/>
    <hyperlink ref="K392" r:id="rId1220" xr:uid="{75137DEC-EB05-4E2D-8ADD-399FFD2057AC}"/>
    <hyperlink ref="B415" r:id="rId1221" xr:uid="{4251C242-A82A-4175-B992-9CFCD2992453}"/>
    <hyperlink ref="K415" r:id="rId1222" xr:uid="{F96DF629-2CCF-467E-AA90-12F13B93CE84}"/>
    <hyperlink ref="K429" r:id="rId1223" xr:uid="{95934FDB-07BB-462F-A410-2076C46B47D2}"/>
    <hyperlink ref="K430" r:id="rId1224" xr:uid="{C8D93156-3B1D-4730-B441-E15B7E72D84E}"/>
    <hyperlink ref="J430" r:id="rId1225" xr:uid="{4D213E3D-CE3C-4DA8-90D4-D7466751CA85}"/>
    <hyperlink ref="K437" r:id="rId1226" xr:uid="{90C3788C-A2D0-405C-A3ED-4A8238C61E37}"/>
    <hyperlink ref="K441" r:id="rId1227" xr:uid="{B3C7599F-E1AA-4463-A7A7-279C131E2531}"/>
    <hyperlink ref="K395" r:id="rId1228" xr:uid="{BD619494-49D4-43B8-A5E8-E357BC01CD29}"/>
    <hyperlink ref="K401" r:id="rId1229" xr:uid="{6675D2C6-E604-47D6-BE48-FFE49AEF7AC1}"/>
    <hyperlink ref="K427" r:id="rId1230" xr:uid="{7369D1D4-2796-4D3E-A78B-51E67897D0B4}"/>
    <hyperlink ref="K438" r:id="rId1231" xr:uid="{FB521AEA-47B3-43AB-B7A9-F6ADB625E79A}"/>
    <hyperlink ref="J438" r:id="rId1232" xr:uid="{400E665D-4F7F-46AA-A194-7A3E4F757CDB}"/>
    <hyperlink ref="K410" r:id="rId1233" xr:uid="{E8DB3F83-D517-43B1-B4D7-35F39F1C853C}"/>
    <hyperlink ref="K424" r:id="rId1234" xr:uid="{5F128137-2A62-4547-8AC2-81FE4FDC7C43}"/>
    <hyperlink ref="K434" r:id="rId1235" xr:uid="{F6BD8395-AB41-494A-948B-8581DB3D3564}"/>
    <hyperlink ref="K442" r:id="rId1236" xr:uid="{E6137417-1CF3-4668-B1A8-FB209C070C36}"/>
    <hyperlink ref="J442" r:id="rId1237" xr:uid="{DB6A3444-8212-46AB-B882-9D5DE3F74B33}"/>
    <hyperlink ref="K394" r:id="rId1238" xr:uid="{1AB91C07-DBCA-4D23-9B0C-EF5EE065E3E8}"/>
    <hyperlink ref="J394" r:id="rId1239" xr:uid="{9751F9E0-1083-4A1E-A903-F96E9B325442}"/>
    <hyperlink ref="K397" r:id="rId1240" xr:uid="{3E94128A-9791-486A-9533-6735138C8EC0}"/>
    <hyperlink ref="B875" r:id="rId1241" display="Bradford" xr:uid="{A77083DB-CA47-40B4-B1E5-2301A4165044}"/>
    <hyperlink ref="B918" r:id="rId1242" display="Lancaster" xr:uid="{653FD4E5-2A46-4373-8F0D-F710872B010E}"/>
    <hyperlink ref="B588" r:id="rId1243" xr:uid="{447D450B-ECC9-4991-ADED-7A9737D4F8DF}"/>
    <hyperlink ref="K588" r:id="rId1244" xr:uid="{6D9826F3-B611-4862-93A8-E2567F70A898}"/>
    <hyperlink ref="K411" r:id="rId1245" xr:uid="{C8648971-D58A-4C3D-A85E-A63A9528E0F1}"/>
    <hyperlink ref="J405" r:id="rId1246" xr:uid="{AB944CF4-3C34-4CB7-951E-0A625596DF5B}"/>
    <hyperlink ref="K405" r:id="rId1247" xr:uid="{54ED43BC-FEC9-4E0F-A93E-E33502C714E2}"/>
    <hyperlink ref="K420" r:id="rId1248" xr:uid="{B72F465D-93DE-4323-BC61-AF5EBFC3CF78}"/>
    <hyperlink ref="K393" r:id="rId1249" xr:uid="{E0CB0EA7-3254-4527-A1BA-8C678BA64B3F}"/>
    <hyperlink ref="K409" r:id="rId1250" xr:uid="{DAFA28A5-2BB4-4F3E-8D64-A639529C6226}"/>
    <hyperlink ref="J409" r:id="rId1251" xr:uid="{857084A5-285F-4544-B780-C76F823D64E5}"/>
    <hyperlink ref="K422" r:id="rId1252" xr:uid="{15C5B1CB-6A41-4AF6-A158-044836626864}"/>
    <hyperlink ref="K436" r:id="rId1253" xr:uid="{79F6FBF0-CD87-477E-A01B-45A53FA25A0E}"/>
    <hyperlink ref="J436" r:id="rId1254" xr:uid="{1B53C7EB-7F6B-4F51-ABB2-B955D6A09977}"/>
    <hyperlink ref="K398" r:id="rId1255" xr:uid="{7FD227C0-A567-4F80-8E68-2AC6EA10A0C5}"/>
    <hyperlink ref="K418" r:id="rId1256" xr:uid="{9E617F99-8277-4AA3-9F70-E1E0AE5EB7DE}"/>
    <hyperlink ref="J418" r:id="rId1257" xr:uid="{820916F1-EE69-4834-9B16-576E829357D1}"/>
    <hyperlink ref="K425" r:id="rId1258" xr:uid="{404C703C-43FF-4085-8097-96E894FD96F0}"/>
    <hyperlink ref="K408" r:id="rId1259" xr:uid="{1AF28C57-BEA9-4A66-B44E-43955FE90EDD}"/>
    <hyperlink ref="J408" r:id="rId1260" xr:uid="{B4EB727B-56FE-4957-96D8-309F19DE001C}"/>
    <hyperlink ref="K435" r:id="rId1261" xr:uid="{4760E834-D0F1-4BE6-AB65-F06748424E8F}"/>
    <hyperlink ref="K439" r:id="rId1262" xr:uid="{7541DE52-D52D-4C3E-9543-CB5B08EBBC70}"/>
    <hyperlink ref="J439" r:id="rId1263" xr:uid="{C141D725-6240-4EAA-8470-9EB79DE74A4D}"/>
    <hyperlink ref="J440" r:id="rId1264" xr:uid="{A813A858-2D7B-4579-BC30-9737A4976CC7}"/>
    <hyperlink ref="K440" r:id="rId1265" location="sogo_access_statement" xr:uid="{CEE7BA07-FC02-445D-9E54-5C770947C5FC}"/>
    <hyperlink ref="K421" r:id="rId1266" xr:uid="{19FC1AFF-2894-4F14-BBE7-FF72B41DB5E7}"/>
    <hyperlink ref="K423" r:id="rId1267" xr:uid="{85755B5B-1B21-4E52-B43C-37F07EF70DD7}"/>
    <hyperlink ref="K433" r:id="rId1268" xr:uid="{C739FAFF-9B8F-4D6E-A81B-51531DFDECD4}"/>
    <hyperlink ref="K431" r:id="rId1269" xr:uid="{2C001513-41A7-45C7-BA60-7527A0083B36}"/>
    <hyperlink ref="K867" r:id="rId1270" xr:uid="{526E2327-633A-4D7E-8969-4E20AFB73179}"/>
    <hyperlink ref="J867" r:id="rId1271" xr:uid="{00304AEE-1EC2-4110-8D1F-70344FB9AB21}"/>
    <hyperlink ref="B2" r:id="rId1272" xr:uid="{7A696F47-2AFA-4D86-AA57-6D131CD4BF9B}"/>
    <hyperlink ref="B3" r:id="rId1273" xr:uid="{D8EA7ADE-75A1-452D-86AE-8722AB2C8F72}"/>
    <hyperlink ref="B4" r:id="rId1274" xr:uid="{C98111E7-BF2C-4D07-A326-E7B23AD2BB9F}"/>
    <hyperlink ref="B5" r:id="rId1275" xr:uid="{C8B96D5D-0A23-450B-A8FA-3926A5F6D98F}"/>
    <hyperlink ref="B6" r:id="rId1276" xr:uid="{FC9FC52E-D887-4CD7-91FD-861FBD3195D7}"/>
    <hyperlink ref="B7" r:id="rId1277" xr:uid="{0186A713-288F-4E61-8F4A-D20ECAA42577}"/>
    <hyperlink ref="B10" r:id="rId1278" xr:uid="{36116473-2249-47CA-B3E0-9AA27C9B8C57}"/>
    <hyperlink ref="B11" r:id="rId1279" xr:uid="{B05C0B03-5C13-418A-99D3-84751EA559E6}"/>
    <hyperlink ref="B13" r:id="rId1280" xr:uid="{A3FD5C48-11C1-416E-A4CC-2445B4D4C46A}"/>
    <hyperlink ref="B131" r:id="rId1281" display="Barrow-in-Furness Sixth Form College" xr:uid="{49F730D0-D350-4DD1-8D4F-02C8F72F0BBD}"/>
    <hyperlink ref="B14" r:id="rId1282" xr:uid="{4C6BC72F-C202-40E3-8A4D-A3D8D7B909F6}"/>
    <hyperlink ref="B15" r:id="rId1283" xr:uid="{19F6EB8B-B01E-4DC0-A4AB-222E192928AE}"/>
    <hyperlink ref="B17" r:id="rId1284" xr:uid="{0564CC50-4D6C-412C-B826-F926DE73EC87}"/>
    <hyperlink ref="B19" r:id="rId1285" xr:uid="{A40FD0E5-0A7B-4932-BDBA-458C808020AC}"/>
    <hyperlink ref="B20" r:id="rId1286" xr:uid="{7DDD2347-36A5-4C61-849A-7CCF722FD68E}"/>
    <hyperlink ref="B21" r:id="rId1287" display="Bexley College" xr:uid="{79535ACD-9AEE-4916-8A1E-A548BAE312CB}"/>
    <hyperlink ref="B22" r:id="rId1288" xr:uid="{BAF93DBE-AF12-4AE2-BF63-FC24B97BB532}"/>
    <hyperlink ref="B12" r:id="rId1289" xr:uid="{5CEE8E88-7099-4765-87A2-95A8EFE93E63}"/>
    <hyperlink ref="B23" r:id="rId1290" xr:uid="{54D54455-7187-4A1D-8345-73C3DCEE5FE9}"/>
    <hyperlink ref="B24" r:id="rId1291" xr:uid="{9694F856-B109-4261-A25F-48A943AC581A}"/>
    <hyperlink ref="B27" r:id="rId1292" xr:uid="{67F247B5-E098-4449-9652-A44989B25739}"/>
    <hyperlink ref="B28" r:id="rId1293" xr:uid="{9FF6862A-23CF-44CB-8DF6-6E413C029678}"/>
    <hyperlink ref="B29" r:id="rId1294" xr:uid="{4D7C6223-39AC-4BCE-B0D1-8EC1A52C8850}"/>
    <hyperlink ref="B30" r:id="rId1295" xr:uid="{0A0A1596-912F-4F53-84CA-2B0D3CE2DA31}"/>
    <hyperlink ref="B31" r:id="rId1296" xr:uid="{7E0CA6E7-640C-4B6F-90FE-F10AE5BD01DC}"/>
    <hyperlink ref="B32" r:id="rId1297" xr:uid="{CDE8579D-CFFE-43A9-A5B5-50C64A157687}"/>
    <hyperlink ref="B33" r:id="rId1298" xr:uid="{75F33C46-29AD-4BF1-AD0C-FCA1B8A4D8C1}"/>
    <hyperlink ref="B35" r:id="rId1299" xr:uid="{87BC3A7D-2E7B-4C5D-BE4C-CDFDDF60810C}"/>
    <hyperlink ref="B36" r:id="rId1300" xr:uid="{C45EDDBD-732D-4915-90AD-4E878116D1CE}"/>
    <hyperlink ref="B305" r:id="rId1301" display="Bournville College of Further Education" xr:uid="{906B32F5-33F6-4E3D-85BB-FAB5BFF9B19E}"/>
    <hyperlink ref="B38" r:id="rId1302" display="Bracknell and Wokingham College" xr:uid="{EBC47B3D-64D4-4AD5-8E51-1176E79A3F3C}"/>
    <hyperlink ref="B272" r:id="rId1303" display="Reading College" xr:uid="{B0CE2372-FA5C-4B00-BA51-18ECE0676C54}"/>
    <hyperlink ref="B80" r:id="rId1304" display="City of Oxford College" xr:uid="{D0EFA6EB-2C3F-4322-AA05-947B63E77962}"/>
    <hyperlink ref="B9" r:id="rId1305" display="Banbury and Bicester College" xr:uid="{59933848-8EC9-41BF-B42E-656C45290926}"/>
    <hyperlink ref="B39" r:id="rId1306" xr:uid="{9CCF71C6-0C51-477C-A19D-ABAFC5437F31}"/>
    <hyperlink ref="B41" r:id="rId1307" xr:uid="{E834B9FB-AEE4-48FC-B51B-216B7FF330B8}"/>
    <hyperlink ref="B142" r:id="rId1308" display="Greenwich College" xr:uid="{DD1BDDA1-9503-44E7-9232-218414E5F424}"/>
    <hyperlink ref="B254" r:id="rId1309" display="Orpington College" xr:uid="{412987D4-0D4B-424A-9373-786A1EA44144}"/>
    <hyperlink ref="B56" r:id="rId1310" xr:uid="{15A67A4D-820F-436B-AF8A-1D15C2003DE3}"/>
    <hyperlink ref="B57" r:id="rId1311" display="Canterbury College" xr:uid="{15B9CC8D-5FB2-4E61-88D6-C43512266235}"/>
    <hyperlink ref="B60" r:id="rId1312" xr:uid="{DA3E4051-DFAC-4726-AE21-2694A3E9039B}"/>
    <hyperlink ref="B58" r:id="rId1313" xr:uid="{4F105F9B-D50C-49FF-823B-59E3ED68E97A}"/>
    <hyperlink ref="B61" r:id="rId1314" xr:uid="{DD86720C-EB28-4359-A420-211204F85980}"/>
    <hyperlink ref="B62" r:id="rId1315" xr:uid="{67028F49-C01E-4D60-A8AD-67EE70D39CCE}"/>
    <hyperlink ref="B63" r:id="rId1316" xr:uid="{C70E06BD-6585-4AE8-B05A-B54AE7F79933}"/>
    <hyperlink ref="B64" r:id="rId1317" xr:uid="{25D334DA-7D89-4FAA-9237-CF81868498A0}"/>
    <hyperlink ref="B248" r:id="rId1318" display="Central College Nottingham" xr:uid="{88D79BE1-022E-4067-97B5-3A2D6A2436C0}"/>
    <hyperlink ref="B65" r:id="rId1319" xr:uid="{F6B5078B-353C-45B2-8FA9-4C3AB0B380B9}"/>
    <hyperlink ref="B68" r:id="rId1320" xr:uid="{3367D264-96BA-4E4B-B693-029BE00AC7F5}"/>
    <hyperlink ref="B207" r:id="rId1321" xr:uid="{9225E5DC-A10E-4D60-8F48-02BC8D2DB174}"/>
    <hyperlink ref="B67" r:id="rId1322" xr:uid="{77B32A7B-442C-471C-8889-1A0F18DC9FBB}"/>
    <hyperlink ref="B70" r:id="rId1323" xr:uid="{B95D03E2-E175-4026-98F2-64D5F4543956}"/>
    <hyperlink ref="B71" r:id="rId1324" xr:uid="{24E8DA8F-3326-4383-9CC8-39079964B5F5}"/>
    <hyperlink ref="B72" r:id="rId1325" xr:uid="{8C012E0E-AF55-4441-8751-4F5886B4EDE7}"/>
    <hyperlink ref="B73" r:id="rId1326" xr:uid="{55F18758-BD51-43C1-ACC8-6EFBE9608365}"/>
    <hyperlink ref="B140" r:id="rId1327" display="City College Brighton and Hove" xr:uid="{21BE0DD7-F3ED-45BC-8FF1-BCD3EF84A51F}"/>
    <hyperlink ref="B74" r:id="rId1328" xr:uid="{15DF4D5C-3A9F-4A26-94B2-CA07534B2A1B}"/>
    <hyperlink ref="B75" r:id="rId1329" xr:uid="{F69E493E-A085-4D1D-9548-8CA1D1ECF31F}"/>
    <hyperlink ref="B76" r:id="rId1330" xr:uid="{B016FC26-353D-42FE-97B7-E0B65A0D1D40}"/>
    <hyperlink ref="B77" r:id="rId1331" xr:uid="{40FB9F5A-9F16-467D-BA7C-3A948059BE1A}"/>
    <hyperlink ref="B16" r:id="rId1332" display="City of Bath College" xr:uid="{C837F04A-41B1-420B-B12B-FEDEFC634E24}"/>
    <hyperlink ref="B78" r:id="rId1333" xr:uid="{B5BFBAB6-662A-4796-A419-CDB80D1D6320}"/>
    <hyperlink ref="B81" r:id="rId1334" xr:uid="{3791DAA1-B719-49A3-9673-60DFB9537D6D}"/>
    <hyperlink ref="B340" r:id="rId1335" display="City of Sunderland College" xr:uid="{A0F96C26-1248-4EAA-86B7-6747327941D5}"/>
    <hyperlink ref="B82" r:id="rId1336" xr:uid="{681F30D3-B76F-41B3-8E87-73D4225ED1D4}"/>
    <hyperlink ref="B83" r:id="rId1337" xr:uid="{100C41AA-148C-48D2-8CAF-10A0114E384C}"/>
    <hyperlink ref="B245" r:id="rId1338" display="Cleveland College of Art and Design" xr:uid="{211770C2-3C38-45A7-8E59-8F621DF2AD4F}"/>
    <hyperlink ref="B84" r:id="rId1339" xr:uid="{9360E450-C59B-4420-8599-DA67C21E55C9}"/>
    <hyperlink ref="B85" r:id="rId1340" xr:uid="{97178B1C-5206-4233-ABF4-72C92F4A0EFB}"/>
    <hyperlink ref="B92" r:id="rId1341" xr:uid="{22994CF5-AE6D-4CA6-859A-40066328EF86}"/>
    <hyperlink ref="B93" r:id="rId1342" xr:uid="{6192FF72-8AF6-41F3-AB8D-A8067FD818C7}"/>
    <hyperlink ref="B94" r:id="rId1343" xr:uid="{57D43DE0-D7B0-4E44-9F22-1C7BD368A7C3}"/>
    <hyperlink ref="B96" r:id="rId1344" xr:uid="{5AA5BA80-8A81-4527-9BD2-4FFFE9AB5959}"/>
    <hyperlink ref="B97" r:id="rId1345" xr:uid="{875DD2F8-04DA-4CBB-B8A0-5160656DDB5E}"/>
    <hyperlink ref="B99" r:id="rId1346" xr:uid="{2CEA9FC1-C27E-4757-AD95-5F310A094627}"/>
    <hyperlink ref="B100" r:id="rId1347" xr:uid="{592BEC19-AE10-493F-A48F-8EC2B85F871C}"/>
    <hyperlink ref="B101" r:id="rId1348" xr:uid="{343EFA62-65F6-4741-AA03-BF1DF0D468A0}"/>
    <hyperlink ref="B102" r:id="rId1349" xr:uid="{C3D9DA41-4468-4560-ABE1-8F1E16E8D71E}"/>
    <hyperlink ref="B103" r:id="rId1350" xr:uid="{BA7CE437-DFEA-4AF0-905C-D82B49A95ABB}"/>
    <hyperlink ref="B104" r:id="rId1351" xr:uid="{41EBB20B-C10C-4F4C-B7A7-A05721FC1B82}"/>
    <hyperlink ref="B105" r:id="rId1352" xr:uid="{45FBBF27-AEB8-4535-B9F4-B2F1ADA34348}"/>
    <hyperlink ref="B107" r:id="rId1353" xr:uid="{B58A572A-40E3-42FF-AB1F-FBA997E171A2}"/>
    <hyperlink ref="B367" r:id="rId1354" xr:uid="{2BEAFE6E-024F-4FD5-84E0-00D0C843E99C}"/>
    <hyperlink ref="B111" r:id="rId1355" xr:uid="{F0E47555-6AA6-49E8-BEC6-BECFE01E26B3}"/>
    <hyperlink ref="B112" r:id="rId1356" xr:uid="{C5ACF96D-D14A-42DD-8BFF-B4A1D92301F1}"/>
    <hyperlink ref="B113" r:id="rId1357" xr:uid="{0DEBEB39-D334-46CF-BEAA-00570FF29257}"/>
    <hyperlink ref="B114" r:id="rId1358" xr:uid="{A9148DD9-A2D3-4B95-96B0-FAF854DE53CC}"/>
    <hyperlink ref="B190" r:id="rId1359" xr:uid="{7BF34745-A428-425C-A95B-392F334A0BAF}"/>
    <hyperlink ref="B338" r:id="rId1360" xr:uid="{D5592724-7517-46E4-8D9B-184E4AA3E963}"/>
    <hyperlink ref="B377" r:id="rId1361" xr:uid="{989142DF-578F-48FC-A03B-EBB269769767}"/>
    <hyperlink ref="B116" r:id="rId1362" xr:uid="{589AEE19-253E-4E2B-9442-DBC0FC337D10}"/>
    <hyperlink ref="B121" r:id="rId1363" xr:uid="{9B914CB4-8374-43EA-9B66-D5A452570711}"/>
    <hyperlink ref="B124" r:id="rId1364" xr:uid="{58F0DE60-808A-45BD-9718-3D483A5667A0}"/>
    <hyperlink ref="B125" r:id="rId1365" xr:uid="{B25C2EB3-0EFE-4481-85CF-D1D56D3B3431}"/>
    <hyperlink ref="B126" r:id="rId1366" xr:uid="{9C7A8E9B-F607-4A46-B58D-EC82919EBE33}"/>
    <hyperlink ref="B128" r:id="rId1367" xr:uid="{60BFB26C-3029-4743-9F56-CD9A4BE19DA5}"/>
    <hyperlink ref="B130" r:id="rId1368" xr:uid="{70C6439F-8C99-4CFB-99B2-2EDF6CC6D376}"/>
    <hyperlink ref="B132" r:id="rId1369" xr:uid="{1AD1547A-774E-424D-86AB-0F08968382A7}"/>
    <hyperlink ref="B133" r:id="rId1370" xr:uid="{BBE2B218-7D23-44E7-83E9-26C1B8EFB93C}"/>
    <hyperlink ref="B136" r:id="rId1371" xr:uid="{AA41CAB5-FA28-4138-B412-0DDC06DD060B}"/>
    <hyperlink ref="B137" r:id="rId1372" xr:uid="{B1FB44C9-63A3-406A-A33E-92874FDD008E}"/>
    <hyperlink ref="B139" r:id="rId1373" xr:uid="{1651491C-E70C-498A-87B6-B19A4DC144A0}"/>
    <hyperlink ref="B141" r:id="rId1374" xr:uid="{852E1272-E160-4186-90A1-FB2E0F0CF976}"/>
    <hyperlink ref="B143" r:id="rId1375" xr:uid="{CBC9F1F4-11D2-4CAB-8351-B6742BE875F6}"/>
    <hyperlink ref="B144" r:id="rId1376" xr:uid="{7E012B74-0BD0-4ED0-B3B0-48FF12168898}"/>
    <hyperlink ref="B145" r:id="rId1377" xr:uid="{82D8B6B9-43EA-46FD-8B30-2CF4579A2C35}"/>
    <hyperlink ref="B146" r:id="rId1378" xr:uid="{DE992B1C-AECE-4E6A-B5A5-F2F90BB1238D}"/>
    <hyperlink ref="B147" r:id="rId1379" xr:uid="{640A255F-FC19-4BFB-9DA5-23B079C82840}"/>
    <hyperlink ref="B148" r:id="rId1380" xr:uid="{BA3A4AE6-E846-4E76-ACA7-9FF316E58A49}"/>
    <hyperlink ref="B149" r:id="rId1381" xr:uid="{5A9EC7A5-CF47-4C18-A35C-9686A0A55375}"/>
    <hyperlink ref="B150" r:id="rId1382" xr:uid="{A5F3F26B-58A7-41E3-B306-BB34C73892C7}"/>
    <hyperlink ref="B151" r:id="rId1383" xr:uid="{11A35991-3595-4525-BB55-98A87B8635C2}"/>
    <hyperlink ref="B152" r:id="rId1384" xr:uid="{45387D25-8A51-4A7A-AE92-D89385C3B20D}"/>
    <hyperlink ref="B274" r:id="rId1385" xr:uid="{641BE2B0-34D2-4C23-903A-43FB5F0E67E3}"/>
    <hyperlink ref="B349" r:id="rId1386" xr:uid="{D7CF45DC-EFD4-4B5D-8B2C-3871E9593A02}"/>
    <hyperlink ref="B119" r:id="rId1387" xr:uid="{2BF5A0F4-DB5B-4F03-8F38-3839693AEB7F}"/>
    <hyperlink ref="B154" r:id="rId1388" display="Havering College" xr:uid="{23761B07-4515-4C6B-B447-F3D0CBF34939}"/>
    <hyperlink ref="B155" r:id="rId1389" xr:uid="{12CB5CB6-ABDB-4FDA-832C-9C3CD043F98D}"/>
    <hyperlink ref="B161" r:id="rId1390" xr:uid="{B14D84A1-02BA-429D-A121-352D1D86D685}"/>
    <hyperlink ref="B153" r:id="rId1391" xr:uid="{B3E1DE8E-A883-4DC7-A32C-45BD579BDF69}"/>
    <hyperlink ref="B157" r:id="rId1392" xr:uid="{E1F4C256-4EC6-4561-8BE7-5923AFC8D5D7}"/>
    <hyperlink ref="B158" r:id="rId1393" xr:uid="{BFF7226C-26E1-42B5-9FF7-3E4ECA0FDC78}"/>
    <hyperlink ref="B159" r:id="rId1394" xr:uid="{BD3A9A7F-4196-48A3-8134-B17EAE3B0949}"/>
    <hyperlink ref="B160" r:id="rId1395" xr:uid="{33BDE6D3-D271-467C-826E-E67360C8703A}"/>
    <hyperlink ref="B162" r:id="rId1396" xr:uid="{96485BB2-779B-4C9F-819B-28A75388D66A}"/>
    <hyperlink ref="B163" r:id="rId1397" xr:uid="{1DBEDDEE-677E-4697-94FD-032EA355749D}"/>
    <hyperlink ref="B278" r:id="rId1398" xr:uid="{A14CDA13-BB0A-4188-B8A7-79E815B87AA0}"/>
    <hyperlink ref="B164" r:id="rId1399" xr:uid="{ED3221F1-8655-4AE5-8C7D-4B1792DC269A}"/>
    <hyperlink ref="B165" r:id="rId1400" xr:uid="{31C73956-01CA-4C5E-BCFD-34B1E1D782A7}"/>
    <hyperlink ref="B166" r:id="rId1401" xr:uid="{B794F995-E46D-4BFF-A371-621DFF5BBFD8}"/>
    <hyperlink ref="B167" r:id="rId1402" xr:uid="{C069A883-23E2-47A9-B164-EC80067AE883}"/>
    <hyperlink ref="B168" r:id="rId1403" xr:uid="{64B8E295-F874-4830-A1F9-93E6564D6E01}"/>
    <hyperlink ref="B169" r:id="rId1404" xr:uid="{4E17EC78-D754-49FA-962C-2F46DBB48205}"/>
    <hyperlink ref="B171" r:id="rId1405" xr:uid="{CF382C8B-E666-4526-B5AE-BB7A6482C4B4}"/>
    <hyperlink ref="B172" r:id="rId1406" xr:uid="{30441DEA-5FF7-4C63-8221-F664195184C6}"/>
    <hyperlink ref="B174" r:id="rId1407" xr:uid="{790BAD28-F3BE-42F2-9CF0-3939999A0908}"/>
    <hyperlink ref="B175" r:id="rId1408" xr:uid="{42E286B6-87D6-437A-ADB8-656DFB043021}"/>
    <hyperlink ref="B176" r:id="rId1409" xr:uid="{BF0AF8AC-4D74-451F-8E06-C5261CE164EA}"/>
    <hyperlink ref="B177" r:id="rId1410" xr:uid="{22289A90-0688-4714-8E2F-7CB9D76A908D}"/>
    <hyperlink ref="B178" r:id="rId1411" xr:uid="{FFE56E89-42F9-4C75-94C0-ED3823511646}"/>
    <hyperlink ref="B179" r:id="rId1412" xr:uid="{C55B955D-E00A-4952-A83C-969E0962793A}"/>
    <hyperlink ref="B181" r:id="rId1413" display="King Edward VI College" xr:uid="{77B9807C-C05A-4497-874F-21638F08E84B}"/>
    <hyperlink ref="B182" r:id="rId1414" xr:uid="{706CFB3D-11F0-4A20-A0B9-9BA0991999F2}"/>
    <hyperlink ref="B183" r:id="rId1415" xr:uid="{C95F097A-AEEF-4F8C-8015-0C7706A6C5BD}"/>
    <hyperlink ref="B184" r:id="rId1416" xr:uid="{350DA43E-46DA-4109-BFC0-2C54ABDDDFB1}"/>
    <hyperlink ref="B186" r:id="rId1417" xr:uid="{B14E71B4-196C-4A1B-931F-DA1DA3DC173B}"/>
    <hyperlink ref="B188" r:id="rId1418" xr:uid="{F59A0D9D-12E7-4B09-8A0F-1A4129C02DEA}"/>
    <hyperlink ref="B189" r:id="rId1419" xr:uid="{2F6E0F8A-6E76-4D25-B855-18642CADC61A}"/>
    <hyperlink ref="B191" r:id="rId1420" xr:uid="{9A9CC4FF-27A0-4AAE-BF31-729DC9E9EDED}"/>
    <hyperlink ref="B192" r:id="rId1421" xr:uid="{4522A7A8-5F44-4FBD-ACD7-DDD2EC7DB655}"/>
    <hyperlink ref="B193" r:id="rId1422" xr:uid="{5BD53CEC-2A69-4F55-81FC-5AE21C96FCBC}"/>
    <hyperlink ref="B194" r:id="rId1423" xr:uid="{424B2522-3C8B-418A-A04C-E12422721435}"/>
    <hyperlink ref="B196" r:id="rId1424" xr:uid="{C7E551D8-2731-44ED-962A-A5CE486F8AF2}"/>
    <hyperlink ref="B197" r:id="rId1425" xr:uid="{BC2E0015-7DCE-4AC0-B19F-09A6C57C3DE2}"/>
    <hyperlink ref="B198" r:id="rId1426" xr:uid="{37F1C178-1EA1-46FC-AC23-C330D1936087}"/>
    <hyperlink ref="B200" r:id="rId1427" xr:uid="{B787CB33-3C52-48F8-99E0-9E38E0FAFA60}"/>
    <hyperlink ref="B201" r:id="rId1428" xr:uid="{C5E54260-DB47-4234-96F4-91DDC2AA1077}"/>
    <hyperlink ref="B202" r:id="rId1429" xr:uid="{A6B66894-322C-4C58-B805-DEADA584A473}"/>
    <hyperlink ref="B203" r:id="rId1430" xr:uid="{FC43F14D-6486-4015-A8F1-05A73BD12B59}"/>
    <hyperlink ref="B204" r:id="rId1431" xr:uid="{6BEDB1B1-67B7-4755-8841-46F3158498A8}"/>
    <hyperlink ref="B206" r:id="rId1432" xr:uid="{20D57773-EB1F-47AD-B4E6-0E13A0F5A64D}"/>
    <hyperlink ref="B208" r:id="rId1433" xr:uid="{05A82AAB-52AD-478D-9A7B-1089907D8415}"/>
    <hyperlink ref="B211" r:id="rId1434" xr:uid="{B82667AA-7721-4C3C-B003-2944629012B9}"/>
    <hyperlink ref="B212" r:id="rId1435" xr:uid="{48FC28DA-1A8E-4F7D-8CD4-FE26E3494214}"/>
    <hyperlink ref="B213" r:id="rId1436" xr:uid="{9414B47C-3A03-4B97-B387-A21241D167FD}"/>
    <hyperlink ref="B214" r:id="rId1437" xr:uid="{C4C8EFD4-935C-4CA4-B21C-FDB3EF58EA76}"/>
    <hyperlink ref="B217" r:id="rId1438" xr:uid="{870C2DFE-48C1-4FBB-95D9-8DFC80C8D624}"/>
    <hyperlink ref="B218" r:id="rId1439" xr:uid="{6A222A23-9F1C-43C7-8A27-03AEE929362C}"/>
    <hyperlink ref="B219" r:id="rId1440" xr:uid="{08CB30B4-13F0-47D4-BD4D-EA60B8D7D4F6}"/>
    <hyperlink ref="B220" r:id="rId1441" xr:uid="{6CF6B734-CFF0-4B0F-983C-6DA2BDA9D05B}"/>
    <hyperlink ref="B221" r:id="rId1442" xr:uid="{CE585BAB-8D5D-4760-B1FF-6E839C8E01E0}"/>
    <hyperlink ref="B222" r:id="rId1443" xr:uid="{FB338498-A933-455E-B325-DE561EA24B51}"/>
    <hyperlink ref="B225" r:id="rId1444" xr:uid="{24F92C14-CC47-4360-9DC3-3B330B9A64D3}"/>
    <hyperlink ref="B228" r:id="rId1445" xr:uid="{2986F997-5D0F-4149-80BA-5E159AAB0C9F}"/>
    <hyperlink ref="B229" r:id="rId1446" xr:uid="{58CDFEDF-2570-45F5-B8AC-6DA8C2A77F5F}"/>
    <hyperlink ref="B231" r:id="rId1447" xr:uid="{3FAC6D57-3F4A-48FD-A3D3-14BD750A018B}"/>
    <hyperlink ref="B232" r:id="rId1448" xr:uid="{659608EB-242B-4F62-AA81-9DD1E1F53306}"/>
    <hyperlink ref="B156" r:id="rId1449" xr:uid="{F55A5F03-3C42-45CA-8522-437BE98B6D96}"/>
    <hyperlink ref="B234" r:id="rId1450" xr:uid="{B64455CB-A862-4381-A180-A9D0160A945D}"/>
    <hyperlink ref="B237" r:id="rId1451" xr:uid="{C7AB8ECB-07AD-4ADC-862A-A008D71F689F}"/>
    <hyperlink ref="B230" r:id="rId1452" display="Newcastle College" xr:uid="{2B546F3E-BD25-4A65-99FE-D0F745C50E36}"/>
    <hyperlink ref="B329" r:id="rId1453" xr:uid="{3BD8E1DA-6BF9-4C8C-832C-F2ED8B34A69A}"/>
    <hyperlink ref="B238" r:id="rId1454" xr:uid="{EBFECA01-97DA-4155-97F1-C513A8F5F53F}"/>
    <hyperlink ref="B239" r:id="rId1455" xr:uid="{B5AE3F93-F309-4446-A26A-AD93D0881A5E}"/>
    <hyperlink ref="B242" r:id="rId1456" xr:uid="{F052270E-11A3-4BE9-A2A9-4CB0C46B6CE0}"/>
    <hyperlink ref="B243" r:id="rId1457" xr:uid="{1A70E0E5-BAA1-46FD-892F-2A019170DB44}"/>
    <hyperlink ref="B246" r:id="rId1458" xr:uid="{70EA6D3B-C42D-4EB2-81ED-2417B0EAF76D}"/>
    <hyperlink ref="B247" r:id="rId1459" xr:uid="{C6463B8D-F6CD-4D5D-A211-D04B39E61904}"/>
    <hyperlink ref="B250" r:id="rId1460" xr:uid="{63A2149E-8DFD-46E3-AC0B-ABBA113C1A94}"/>
    <hyperlink ref="B251" r:id="rId1461" xr:uid="{9FB35128-3C5D-4D2E-9879-32AE17555230}"/>
    <hyperlink ref="B252" r:id="rId1462" xr:uid="{F074D97A-B609-4EE9-B4D1-9835EF3042E6}"/>
    <hyperlink ref="B255" r:id="rId1463" xr:uid="{EDEB8BBF-B1E7-43B0-98DD-953997253AFF}"/>
    <hyperlink ref="B355" r:id="rId1464" display="Palmer's College (USP)" xr:uid="{6832D660-E329-4F7F-896F-45417B82A819}"/>
    <hyperlink ref="B259" r:id="rId1465" xr:uid="{AB9B8AB0-8740-4765-B343-59F6E900BAAE}"/>
    <hyperlink ref="B260" r:id="rId1466" xr:uid="{D430A634-93FD-429C-8811-8E9E10217323}"/>
    <hyperlink ref="B261" r:id="rId1467" xr:uid="{238E2BA3-6544-445D-BB77-61336DA6A7FC}"/>
    <hyperlink ref="B262" r:id="rId1468" xr:uid="{7EBA9C59-28DF-4975-9313-3908C26FF766}"/>
    <hyperlink ref="B263" r:id="rId1469" xr:uid="{3CD2CEE0-4D1D-4364-92AD-E658D970D101}"/>
    <hyperlink ref="B264" r:id="rId1470" xr:uid="{24533FA5-6434-4386-8207-19C0A4A53213}"/>
    <hyperlink ref="B265" r:id="rId1471" xr:uid="{8FEDB185-F977-43C0-909D-A4D186CEE30C}"/>
    <hyperlink ref="B266" r:id="rId1472" xr:uid="{4D9F72A8-78AD-4049-B5A4-9570DCD1EDA7}"/>
    <hyperlink ref="B267" r:id="rId1473" xr:uid="{9675BE63-A9E4-44FB-994E-EAD0949239AF}"/>
    <hyperlink ref="B268" r:id="rId1474" xr:uid="{00B24F12-0BD5-4B9C-B6C6-1387DA1B9F64}"/>
    <hyperlink ref="B269" r:id="rId1475" xr:uid="{0D9CE240-3621-4428-8F6A-6A60D2C82DB9}"/>
    <hyperlink ref="B270" r:id="rId1476" xr:uid="{67173F7B-E69A-499D-B2A9-4CFB6D9A8E74}"/>
    <hyperlink ref="B271" r:id="rId1477" xr:uid="{AB177DC4-F6C1-416A-B9F9-D9B5D30C622F}"/>
    <hyperlink ref="B273" r:id="rId1478" xr:uid="{04B04F58-E298-4AF1-9CDD-1A5FEA244831}"/>
    <hyperlink ref="B275" r:id="rId1479" xr:uid="{6150CB86-6962-4EFA-B973-0972C670FB17}"/>
    <hyperlink ref="B385" r:id="rId1480" display="Regent College" xr:uid="{C41B0489-E8A1-40F9-8D27-076D796BF392}"/>
    <hyperlink ref="B276" r:id="rId1481" xr:uid="{BF71904B-9838-40A6-91D3-6FF716DFBA22}"/>
    <hyperlink ref="B277" r:id="rId1482" xr:uid="{F52C877F-1A90-4DE1-98DB-CC73EA082F03}"/>
    <hyperlink ref="B279" r:id="rId1483" xr:uid="{B899C8FD-A8EC-4D2C-9E83-A69FA5AF763E}"/>
    <hyperlink ref="B280" r:id="rId1484" display="Riverside College Halton" xr:uid="{E733981C-0083-4791-8AFD-37D958FC6E99}"/>
    <hyperlink ref="B281" r:id="rId1485" xr:uid="{E80A523B-940A-4EF9-87B0-95DE16C585D1}"/>
    <hyperlink ref="B282" r:id="rId1486" display="Rotheram College of Arts and Technology" xr:uid="{24314C88-D8B2-4680-86CA-AB1FD6CA706A}"/>
    <hyperlink ref="B286" r:id="rId1487" xr:uid="{0E789F58-7856-49E1-90E9-28AC3B3477CD}"/>
    <hyperlink ref="B287" r:id="rId1488" xr:uid="{79556623-C09C-4768-BADB-D27740D51C64}"/>
    <hyperlink ref="B290" r:id="rId1489" xr:uid="{73BD17F0-E501-4666-B151-0C5948C63A01}"/>
    <hyperlink ref="B291" r:id="rId1490" xr:uid="{58FF31B2-4CD6-496F-9539-91680CC97884}"/>
    <hyperlink ref="B293" r:id="rId1491" xr:uid="{E6EB4571-A1A8-4B13-B189-DDA29A50EB0E}"/>
    <hyperlink ref="B294" r:id="rId1492" xr:uid="{F388479C-F491-4058-AA8B-AC381BE444E9}"/>
    <hyperlink ref="B297" r:id="rId1493" xr:uid="{65C9E800-9B80-4191-BA1B-16C6478AD526}"/>
    <hyperlink ref="B298" r:id="rId1494" xr:uid="{D2C84C3E-5A75-4382-878D-605C8CFE2D06}"/>
    <hyperlink ref="B299" r:id="rId1495" xr:uid="{1D7FF633-AE50-4445-9E9A-5AA0E53F4501}"/>
    <hyperlink ref="B301" r:id="rId1496" xr:uid="{7BCDA527-2C4E-4A44-8C9E-17A3366EEA0C}"/>
    <hyperlink ref="B302" r:id="rId1497" xr:uid="{C8DD04ED-B8C8-4D35-9B8A-A5FE561729DF}"/>
    <hyperlink ref="B303" r:id="rId1498" xr:uid="{AABE00C5-F258-49F7-9D3F-691CFE1CC6E0}"/>
    <hyperlink ref="B304" r:id="rId1499" xr:uid="{E2912892-346A-40A8-820A-1C16903AE16D}"/>
    <hyperlink ref="B69" r:id="rId1500" display="South Cheshire College" xr:uid="{18FBFAB8-988F-4E7C-83DA-5029B5661C28}"/>
    <hyperlink ref="B306" r:id="rId1501" xr:uid="{330E0B57-BF51-47C0-B772-A68C0098F34C}"/>
    <hyperlink ref="B307" r:id="rId1502" xr:uid="{50FED567-6B6F-4494-B6F5-98489F7FEABE}"/>
    <hyperlink ref="B309" r:id="rId1503" xr:uid="{8A4BB228-E505-4786-A9E8-074ED2054933}"/>
    <hyperlink ref="B240" r:id="rId1504" display="South Leicestershire College" xr:uid="{97C607CD-58F2-4A36-BF95-4EBF215DD72A}"/>
    <hyperlink ref="B312" r:id="rId1505" xr:uid="{333AFB41-2FFE-4CEB-B884-149469E66476}"/>
    <hyperlink ref="B313" r:id="rId1506" xr:uid="{09C3BF3F-411C-453C-97D2-1C230FF8FC4B}"/>
    <hyperlink ref="B314" r:id="rId1507" xr:uid="{A5C9B8A1-719D-476F-A8E5-20496A0E783A}"/>
    <hyperlink ref="B283" r:id="rId1508" xr:uid="{FD66496D-ED16-4033-BEEB-208D96323328}"/>
    <hyperlink ref="B317" r:id="rId1509" xr:uid="{2F2C06EC-24E6-49DE-B7AD-37F6C39CB3AB}"/>
    <hyperlink ref="B318" r:id="rId1510" xr:uid="{390403F3-92CB-432A-ACAC-E5F604772C73}"/>
    <hyperlink ref="B319" r:id="rId1511" xr:uid="{679D3D5C-0220-4AB8-B1C1-6A2C223094B0}"/>
    <hyperlink ref="B285" r:id="rId1512" xr:uid="{EA70081D-2D88-4FA4-B9A6-3DF04727E8DD}"/>
    <hyperlink ref="B363" r:id="rId1513" xr:uid="{57407381-7FA7-4D25-919F-579ECEB223E0}"/>
    <hyperlink ref="B122" r:id="rId1514" xr:uid="{532DBC6F-5EFE-4FBE-8739-918DF9471F5E}"/>
    <hyperlink ref="B216" r:id="rId1515" xr:uid="{735667E7-5DCC-4F94-8E10-5D37C24B12DA}"/>
    <hyperlink ref="B205" r:id="rId1516" xr:uid="{B348CEF4-9552-4688-91CD-B6545EA56FCC}"/>
    <hyperlink ref="B257" r:id="rId1517" xr:uid="{B4430E0F-64A0-41A2-81FE-DE791679E64F}"/>
    <hyperlink ref="B320" r:id="rId1518" xr:uid="{3CAF5813-AEBF-4546-95CA-9338B29AC8BC}"/>
    <hyperlink ref="B321" r:id="rId1519" xr:uid="{F89EFE3C-91D2-47E8-9824-807CB29E12BB}"/>
    <hyperlink ref="B323" r:id="rId1520" xr:uid="{3C6A3398-184A-416C-B1FF-FC1FC705995F}"/>
    <hyperlink ref="B324" r:id="rId1521" xr:uid="{9A910733-0E2B-482B-9AF5-7DEF408B7C3F}"/>
    <hyperlink ref="B325" r:id="rId1522" xr:uid="{C6CBAC67-70E9-4E83-BEA4-1D3C0A30E33A}"/>
    <hyperlink ref="B326" r:id="rId1523" xr:uid="{3CE58399-F8B0-4183-8EEA-57BA295357B2}"/>
    <hyperlink ref="B327" r:id="rId1524" xr:uid="{06A1F22B-E1FD-4265-86E2-55E2FF747FE5}"/>
    <hyperlink ref="B328" r:id="rId1525" xr:uid="{CEAED9E4-9116-4A55-A4DF-FDA6CB843A2C}"/>
    <hyperlink ref="B330" r:id="rId1526" xr:uid="{9988E32A-DFB3-4BAB-AD07-19A7E47C144A}"/>
    <hyperlink ref="B331" r:id="rId1527" xr:uid="{F616FBA9-EF25-479D-9439-0179A050A7FD}"/>
    <hyperlink ref="B332" r:id="rId1528" xr:uid="{67EDBD93-B702-4F51-A256-2CE6135EDDEF}"/>
    <hyperlink ref="B333" r:id="rId1529" xr:uid="{6DFF15F3-FE5A-497E-B94A-BF79CD2DC8CC}"/>
    <hyperlink ref="B334" r:id="rId1530" xr:uid="{E4F958CF-8340-4483-BA61-EB28A4649074}"/>
    <hyperlink ref="B335" r:id="rId1531" xr:uid="{0CFF1C84-A687-4A3F-B66C-4CF25A6A6C66}"/>
    <hyperlink ref="B336" r:id="rId1532" xr:uid="{89B943F4-1DD4-43DE-9564-00A34413E479}"/>
    <hyperlink ref="B337" r:id="rId1533" xr:uid="{CFC3FD93-8AF6-499D-BA79-2B5160A05642}"/>
    <hyperlink ref="B339" r:id="rId1534" xr:uid="{E4FC5B48-A0C0-4708-B1C6-2E8820B0CCD8}"/>
    <hyperlink ref="B115" r:id="rId1535" display="Sussex Coast College Hastings" xr:uid="{E3152992-002F-467F-879F-6233F149BB27}"/>
    <hyperlink ref="B342" r:id="rId1536" xr:uid="{9E061506-0EB3-49DB-9D7F-96CBFA847EA4}"/>
    <hyperlink ref="B343" r:id="rId1537" xr:uid="{33B1D5FF-7F5F-4C07-933F-6892094FAC49}"/>
    <hyperlink ref="B346" r:id="rId1538" xr:uid="{68DD3654-8C91-47EA-A973-BBCF55FA7C49}"/>
    <hyperlink ref="B347" r:id="rId1539" xr:uid="{071FB1C6-E0E9-4214-88D7-34F21FF85695}"/>
    <hyperlink ref="B348" r:id="rId1540" xr:uid="{A47D9D19-3234-47F8-B423-1298D870C768}"/>
    <hyperlink ref="B350" r:id="rId1541" xr:uid="{346B2BA8-ED20-4713-ABD6-B2D8550B66BE}"/>
    <hyperlink ref="B351" r:id="rId1542" xr:uid="{1BD69A3F-CC17-4EF8-B0B1-32A815870F22}"/>
    <hyperlink ref="B353" r:id="rId1543" xr:uid="{4FE15AC4-1953-4B1C-9014-7F493F33798F}"/>
    <hyperlink ref="B354" r:id="rId1544" xr:uid="{756A7106-C77E-4A3B-92A3-5C0C353A9DA8}"/>
    <hyperlink ref="B356" r:id="rId1545" xr:uid="{4F323258-9759-499F-B93B-1D117D3BCE5E}"/>
    <hyperlink ref="B357" r:id="rId1546" xr:uid="{36840D40-CBE4-44FA-92C3-5E4754A13BB7}"/>
    <hyperlink ref="B358" r:id="rId1547" xr:uid="{749DB526-A864-4705-AB67-6485A991D039}"/>
    <hyperlink ref="B359" r:id="rId1548" xr:uid="{48B7B6A2-ED0A-41C5-862A-82E5792F6D88}"/>
    <hyperlink ref="B360" r:id="rId1549" xr:uid="{EDFA1DC9-0A16-49DB-8E0C-EED42032CD10}"/>
    <hyperlink ref="B361" r:id="rId1550" xr:uid="{AF0C113E-DB73-4B78-98DA-58BEC015463C}"/>
    <hyperlink ref="B365" r:id="rId1551" xr:uid="{948D101C-4C3C-4739-A519-0E51265A0AD2}"/>
    <hyperlink ref="B368" r:id="rId1552" xr:uid="{C6F82CF3-A40A-480C-AA19-9D61A6CECE98}"/>
    <hyperlink ref="B369" r:id="rId1553" xr:uid="{852B8472-A6CF-4985-8517-6F097D8CDEAC}"/>
    <hyperlink ref="B370" r:id="rId1554" xr:uid="{3207E7A7-6815-4423-A0A0-852F72476A0E}"/>
    <hyperlink ref="B371" r:id="rId1555" xr:uid="{66E4554E-5EEE-44E2-80C9-AB5EFE1DAE2A}"/>
    <hyperlink ref="B372" r:id="rId1556" xr:uid="{C591B423-6154-445E-B62F-9A79591A89CB}"/>
    <hyperlink ref="B373" r:id="rId1557" xr:uid="{5800BCA6-2079-4B91-A09D-FD9B4FF53CA3}"/>
    <hyperlink ref="B374" r:id="rId1558" xr:uid="{1B34C91D-97DA-4869-B986-8490F9F8F84A}"/>
    <hyperlink ref="B375" r:id="rId1559" xr:uid="{E22B2E95-808F-4433-8E57-96C5DDD8C32F}"/>
    <hyperlink ref="B376" r:id="rId1560" xr:uid="{AA8DC2DE-9B24-4F31-A3BA-496AF6BF6FB4}"/>
    <hyperlink ref="B378" r:id="rId1561" xr:uid="{759AD669-C3E2-4B7F-AB87-EC39F2D0BAF9}"/>
    <hyperlink ref="B379" r:id="rId1562" xr:uid="{0A66444C-52BD-4047-A22C-62509B93D5C7}"/>
    <hyperlink ref="B380" r:id="rId1563" xr:uid="{938FE944-6A52-4330-9240-322B82C5897C}"/>
    <hyperlink ref="B381" r:id="rId1564" xr:uid="{477EE92E-87CE-4ACD-983B-42461AEC1DFE}"/>
    <hyperlink ref="B382" r:id="rId1565" xr:uid="{ED4B8CF5-2845-4A12-B8F1-4F937D09E974}"/>
    <hyperlink ref="B383" r:id="rId1566" xr:uid="{78C6B353-67D1-4634-BAA2-BF7D7D46B2D4}"/>
    <hyperlink ref="B384" r:id="rId1567" xr:uid="{1805F423-4F46-42DB-8865-06983BE5F2D3}"/>
    <hyperlink ref="B386" r:id="rId1568" xr:uid="{8571C373-F6B1-456A-BC70-60E40C2DC212}"/>
    <hyperlink ref="B387" r:id="rId1569" xr:uid="{80BD30EA-845A-4BDB-A70C-7F1E5D30F145}"/>
    <hyperlink ref="B388" r:id="rId1570" xr:uid="{D31B68F5-6A99-47E2-BA5C-1D353865E924}"/>
    <hyperlink ref="B389" r:id="rId1571" xr:uid="{99A95327-C744-4041-9A69-7B2D8647F033}"/>
    <hyperlink ref="B233" r:id="rId1572" display="Aberdeen College" xr:uid="{2208FAD2-D435-425E-A344-D78806185C64}"/>
    <hyperlink ref="B109" r:id="rId1573" display="Angus College" xr:uid="{4FFFCB43-B00A-4582-81F9-9C8BF76552CD}"/>
    <hyperlink ref="B34" r:id="rId1574" xr:uid="{4CF6BB9F-1ED9-4F72-8899-B445A39F1B56}"/>
    <hyperlink ref="B364" r:id="rId1575" display="Clydebank College" xr:uid="{1D810D75-9D6C-43B7-8CD9-E33D9BA508D6}"/>
    <hyperlink ref="B108" r:id="rId1576" xr:uid="{A1F5FC42-E255-496F-8D19-E7A87EA9722E}"/>
    <hyperlink ref="B118" r:id="rId1577" display="Edinburghs Telford College" xr:uid="{B0C05F57-30EE-4ED2-AB6B-3D0C05E3331F}"/>
    <hyperlink ref="B79" r:id="rId1578" display="Glasgow College of Nautical Studies" xr:uid="{DC90A028-1F32-4619-89FD-8D18FB41EFFE}"/>
    <hyperlink ref="B170" r:id="rId1579" xr:uid="{4EC040E1-837B-4A22-BB09-ADBDC39A5596}"/>
    <hyperlink ref="B195" r:id="rId1580" xr:uid="{B611EEE4-6856-40B2-86CA-2499AD238E15}"/>
    <hyperlink ref="B227" r:id="rId1581" xr:uid="{D039D39E-9A6B-4CC2-8003-E3C367189924}"/>
    <hyperlink ref="B253" r:id="rId1582" xr:uid="{585EA72E-FD2E-4169-8D15-0F39F745BC9D}"/>
    <hyperlink ref="B288" r:id="rId1583" xr:uid="{9509B045-DA22-4185-B9F9-18C372D7EC1E}"/>
    <hyperlink ref="B296" r:id="rId1584" xr:uid="{51627160-BAFE-4276-AE63-D45C363CE929}"/>
    <hyperlink ref="B311" r:id="rId1585" xr:uid="{95D70279-D8B9-499C-ABE4-44C150C7370C}"/>
    <hyperlink ref="B40" r:id="rId1586" xr:uid="{DE216C7A-C8B2-451B-8093-2127705C3D7E}"/>
    <hyperlink ref="B59" r:id="rId1587" xr:uid="{85545956-3BDB-4E84-9F7A-E471B1F2EF1E}"/>
    <hyperlink ref="B87" r:id="rId1588" xr:uid="{6B6B09B5-0ED8-43D7-BD13-9AF3F4FE1A56}"/>
    <hyperlink ref="B88" r:id="rId1589" xr:uid="{0ED7351B-5478-4B35-8464-7827383AB8CA}"/>
    <hyperlink ref="B138" r:id="rId1590" xr:uid="{0A6E720C-D0E5-4BD0-9571-7DD77657A3AD}"/>
    <hyperlink ref="B210" r:id="rId1591" xr:uid="{A4BD7E5B-5D10-4A2D-84EF-97598FD4DF6E}"/>
    <hyperlink ref="B256" r:id="rId1592" xr:uid="{966E83F2-B28B-47A8-924F-65B7CD2A2148}"/>
    <hyperlink ref="B284" r:id="rId1593" xr:uid="{D2E82E7E-637D-444F-B496-BA420E35407D}"/>
    <hyperlink ref="B322" r:id="rId1594" xr:uid="{C438F522-67A8-44ED-B3B2-4436BBEBE3DD}"/>
    <hyperlink ref="B18" r:id="rId1595" xr:uid="{2285E679-F671-4177-B900-713D87A50990}"/>
    <hyperlink ref="B244" r:id="rId1596" xr:uid="{EE6AFAAE-F972-49CD-B5F4-1270419DC77B}"/>
    <hyperlink ref="B308" r:id="rId1597" xr:uid="{C78133B1-C47B-4DFA-80E9-294E1ACE7F9F}"/>
    <hyperlink ref="B315" r:id="rId1598" xr:uid="{F81D4F54-3D38-4F83-B8D2-50DA9850018A}"/>
    <hyperlink ref="B241" r:id="rId1599" xr:uid="{C114C04C-578E-447D-B6EB-752F3BC64A5E}"/>
    <hyperlink ref="J117" r:id="rId1600" xr:uid="{C7E9CB2D-0805-4AAF-A73A-6118884BBA74}"/>
    <hyperlink ref="J154" r:id="rId1601" xr:uid="{36FF8C7E-2BC2-4ED5-B740-E58BAD56521F}"/>
    <hyperlink ref="K2" r:id="rId1602" xr:uid="{72CABB77-C814-457A-97D3-F5BC549C32EF}"/>
    <hyperlink ref="K7" r:id="rId1603" xr:uid="{79009F9A-F067-4231-91EC-3F7BD93A59CF}"/>
    <hyperlink ref="K10" r:id="rId1604" xr:uid="{BCA02374-4468-40AC-97B6-1EC37ADDD201}"/>
    <hyperlink ref="K12" r:id="rId1605" xr:uid="{4811A6BF-AA64-4395-832F-4464817FD400}"/>
    <hyperlink ref="J13" r:id="rId1606" xr:uid="{54A76336-94CB-4402-AD18-E5BC507228B6}"/>
    <hyperlink ref="K13" r:id="rId1607" xr:uid="{2592C62A-0A11-4F96-9B76-40B9A155F888}"/>
    <hyperlink ref="K15" r:id="rId1608" xr:uid="{4A15F716-2077-44EB-9949-CFB776BEA2ED}"/>
    <hyperlink ref="K17" r:id="rId1609" xr:uid="{BA9B8FD4-74F1-4FBF-8B50-97D553538FE1}"/>
    <hyperlink ref="J21" r:id="rId1610" xr:uid="{CA331B48-77A3-4383-B174-6BD7F8028D99}"/>
    <hyperlink ref="J142" r:id="rId1611" xr:uid="{EDA211CB-EFE1-4411-9B94-6FA0B30A0E42}"/>
    <hyperlink ref="J254" r:id="rId1612" xr:uid="{603E6115-323F-402B-B549-4C70CDB4ADB7}"/>
    <hyperlink ref="K21" r:id="rId1613" xr:uid="{55529330-8AF8-4C72-B179-50052010EAF6}"/>
    <hyperlink ref="K45" r:id="rId1614" xr:uid="{6CA9B883-BF58-4924-84B9-D895BD01EB16}"/>
    <hyperlink ref="K142" r:id="rId1615" xr:uid="{E9426638-FA24-4CA9-88FB-AA8AF380C59F}"/>
    <hyperlink ref="K254" r:id="rId1616" xr:uid="{7B9B93A1-483D-4759-9FEB-BC9B5CC832A4}"/>
    <hyperlink ref="K23" r:id="rId1617" xr:uid="{05CB7186-DEF4-456D-B0A6-7887E815D1E3}"/>
    <hyperlink ref="J23" r:id="rId1618" xr:uid="{66BF642A-5D61-45D7-948E-CB6251989899}"/>
    <hyperlink ref="K27" r:id="rId1619" xr:uid="{C3728F13-731C-475F-9824-852CB8641FFB}"/>
    <hyperlink ref="B26" r:id="rId1620" xr:uid="{71729B14-95E3-4489-9D79-BC6A0ECB8C57}"/>
    <hyperlink ref="K26" r:id="rId1621" xr:uid="{13344F91-A254-40CF-81EB-100207B65DCC}"/>
    <hyperlink ref="K28" r:id="rId1622" xr:uid="{6F2232FC-07A2-47F2-9830-C7F456DECDE8}"/>
    <hyperlink ref="K30" r:id="rId1623" xr:uid="{FD629210-3E39-4713-BFB7-CD93E762BA82}"/>
    <hyperlink ref="K33" r:id="rId1624" xr:uid="{FD0139B4-F5C3-407A-A545-860D12425A4B}"/>
    <hyperlink ref="K35" r:id="rId1625" xr:uid="{663EFF99-B2BC-4161-BB13-C890805F053B}"/>
    <hyperlink ref="K190" r:id="rId1626" xr:uid="{D1E339A2-5DD0-4A2A-BD18-8D41FE7FAADC}"/>
    <hyperlink ref="K338" r:id="rId1627" xr:uid="{94DB4CD4-A0D0-4950-9F0F-267EA910BAB1}"/>
    <hyperlink ref="K377" r:id="rId1628" xr:uid="{5C57EFEF-CF98-45B0-9F2C-6DFE982C79B5}"/>
    <hyperlink ref="J190" r:id="rId1629" xr:uid="{8501A12F-D7E9-4728-96DA-65A9DD3AB4A9}"/>
    <hyperlink ref="J338" r:id="rId1630" xr:uid="{4BF4F5FF-5C08-4206-91C6-5C1FE6494749}"/>
    <hyperlink ref="J377" r:id="rId1631" xr:uid="{A2A05B2D-68C4-46FA-B1A2-93545871263E}"/>
    <hyperlink ref="K145" r:id="rId1632" xr:uid="{04EF499E-E41D-4E9F-89A8-4BC23BE272E5}"/>
    <hyperlink ref="K274" r:id="rId1633" xr:uid="{E53F4C9A-7A95-4806-BA55-488266558DEB}"/>
    <hyperlink ref="K349" r:id="rId1634" xr:uid="{CCA7DBF9-14C7-4466-AF69-7FE0B565558E}"/>
    <hyperlink ref="K119" r:id="rId1635" xr:uid="{B8643B18-3C02-4310-B6EC-71DA1A1A1CC6}"/>
    <hyperlink ref="J145" r:id="rId1636" xr:uid="{D62EB6DC-5D05-41B3-9AAE-BB27611CE532}"/>
    <hyperlink ref="J274" r:id="rId1637" xr:uid="{468F3519-ED0E-44C2-83D4-C3C309B2076B}"/>
    <hyperlink ref="J119" r:id="rId1638" xr:uid="{F911655F-15FA-4793-BE6B-FED5E2A7CB85}"/>
    <hyperlink ref="J349" r:id="rId1639" xr:uid="{C183C456-4529-4278-9C7D-727846F87D0F}"/>
    <hyperlink ref="K298" r:id="rId1640" xr:uid="{0160C055-C92B-4272-878E-D9A8F3BF67D7}"/>
    <hyperlink ref="K299" r:id="rId1641" xr:uid="{4E24BE2E-5191-4C07-8F81-940052491C71}"/>
    <hyperlink ref="K47" r:id="rId1642" xr:uid="{57347195-1681-4907-B90B-B26777632156}"/>
    <hyperlink ref="K44" r:id="rId1643" xr:uid="{FEFB60FF-3F8F-4305-87BA-490CD843F467}"/>
    <hyperlink ref="K42" r:id="rId1644" xr:uid="{AF886A0F-BB11-4A61-9010-42392EA1BC54}"/>
    <hyperlink ref="K41" r:id="rId1645" xr:uid="{2E775E58-4EAE-431D-A1E5-622D5385F52B}"/>
    <hyperlink ref="J41" r:id="rId1646" xr:uid="{A716B64F-DFDD-4B3D-8D90-34E95D6D5839}"/>
    <hyperlink ref="K39" r:id="rId1647" xr:uid="{24BE184F-E6A0-4CA5-AE6A-E13CC24ECC4C}"/>
    <hyperlink ref="B37" r:id="rId1648" xr:uid="{1DE2759B-3E67-413C-93EB-7F998028DA62}"/>
    <hyperlink ref="K305" r:id="rId1649" xr:uid="{CFD9571D-E891-40AF-93BD-3A47456D1035}"/>
    <hyperlink ref="J305" r:id="rId1650" xr:uid="{73CEA912-D065-4975-B549-8221576CEEB6}"/>
    <hyperlink ref="K52" r:id="rId1651" xr:uid="{AE5C7ED3-6B1D-454F-B6C4-172F6621D0C4}"/>
    <hyperlink ref="K56" r:id="rId1652" xr:uid="{B73B8B3C-2684-4E3E-887F-66CB1B80ADC2}"/>
    <hyperlink ref="K58" r:id="rId1653" xr:uid="{81D30408-4588-490C-AF29-3809244CD7C3}"/>
    <hyperlink ref="K61" r:id="rId1654" xr:uid="{BF974151-B45C-4389-8117-B06C2542D181}"/>
    <hyperlink ref="J61" r:id="rId1655" xr:uid="{0AC670DB-EC9A-4849-89CE-B143701B749E}"/>
    <hyperlink ref="K248" r:id="rId1656" xr:uid="{ABC14CD1-F66C-410B-A695-C30F99559BDA}"/>
    <hyperlink ref="K70" r:id="rId1657" xr:uid="{EF91E238-3B9B-4AD6-AC88-CDE9CF1D9238}"/>
    <hyperlink ref="K73" r:id="rId1658" xr:uid="{98A95913-D661-420C-BD46-4F3E59216340}"/>
    <hyperlink ref="J73" r:id="rId1659" xr:uid="{9BEA6C6B-33B8-43B8-B7EE-C43BEFD6767E}"/>
    <hyperlink ref="B98" r:id="rId1660" display="City College Coventry" xr:uid="{93016DAC-C987-4F55-AC26-6BB110D86FA7}"/>
    <hyperlink ref="K98" r:id="rId1661" xr:uid="{5F962419-7B94-4967-9567-D0CE8CCA3FB7}"/>
    <hyperlink ref="J98" r:id="rId1662" xr:uid="{E8F952BE-19F8-4BD9-BEFF-D2BB4BCD24AE}"/>
    <hyperlink ref="K74" r:id="rId1663" xr:uid="{5537703C-5E91-4EB8-82D3-D6D9F076ED86}"/>
    <hyperlink ref="J74" r:id="rId1664" xr:uid="{D1A1AD97-5037-4224-B797-0ED58A072995}"/>
    <hyperlink ref="K75" r:id="rId1665" xr:uid="{84B363BA-82EA-4A1E-8995-116B345EB1E1}"/>
    <hyperlink ref="J75" r:id="rId1666" xr:uid="{58696441-39F7-4A2C-8CC4-5F04C8668FB6}"/>
    <hyperlink ref="J76" r:id="rId1667" xr:uid="{458BFB5B-2D4F-4554-BA84-D2C0D8000869}"/>
    <hyperlink ref="K76" r:id="rId1668" xr:uid="{15EAE2F2-C7BD-4BE5-B6DA-7702BA5DCBCF}"/>
    <hyperlink ref="K77" r:id="rId1669" xr:uid="{7EC78A97-68FA-4F0E-8487-104216B070BB}"/>
    <hyperlink ref="J77" r:id="rId1670" xr:uid="{4C15F0CF-2364-4333-8E41-FF55DB774A3E}"/>
    <hyperlink ref="K16" r:id="rId1671" xr:uid="{6316E374-BE95-4B55-8836-177162A1CDD9}"/>
    <hyperlink ref="K78" r:id="rId1672" xr:uid="{76164BAB-E87E-4ECA-B077-FA43618AF75D}"/>
    <hyperlink ref="K340" r:id="rId1673" xr:uid="{651793FB-EA0B-4F03-AAED-FFEFCE16B9A8}"/>
    <hyperlink ref="K92" r:id="rId1674" xr:uid="{DCFE1C1B-3366-42B2-BA62-027E859B6AFC}"/>
    <hyperlink ref="K93" r:id="rId1675" xr:uid="{9BDB7AAA-5AA5-4088-8C57-08399F5BC542}"/>
    <hyperlink ref="K94" r:id="rId1676" xr:uid="{02911C1E-FCA9-47B8-83DB-C58CC3ACA87F}"/>
    <hyperlink ref="B95" r:id="rId1677" xr:uid="{00D323AD-B06B-4518-BC07-F8F6204453B3}"/>
    <hyperlink ref="K95" r:id="rId1678" xr:uid="{30BD1761-B339-4166-9DD4-0AB989C8079B}"/>
    <hyperlink ref="J100" r:id="rId1679" xr:uid="{0F89DA9D-5B75-4AED-B860-1F02F5E085A3}"/>
    <hyperlink ref="K102" r:id="rId1680" xr:uid="{8141AED2-3D65-43CB-BB6F-AA9DDA2305B4}"/>
    <hyperlink ref="J102" r:id="rId1681" xr:uid="{2633FB26-2D57-4A7E-B13E-35F28FFFC5C8}"/>
    <hyperlink ref="K104" r:id="rId1682" xr:uid="{85DCADA8-D572-406D-9FA2-B66B5BA05B1A}"/>
    <hyperlink ref="K367" r:id="rId1683" xr:uid="{6F1E9440-7B00-4E78-BCBF-F0F02778260D}"/>
    <hyperlink ref="K111" r:id="rId1684" xr:uid="{EED750D8-D998-4C3F-BDDB-5DB070C395D8}"/>
    <hyperlink ref="B117" r:id="rId1685" xr:uid="{004DAD19-610D-4182-B42F-78EEB7869DE0}"/>
    <hyperlink ref="B123" r:id="rId1686" xr:uid="{951C357C-7967-482D-872C-2D5627460E22}"/>
    <hyperlink ref="K123" r:id="rId1687" xr:uid="{797A5E32-40B3-439A-94FC-20A5A3A05A6B}"/>
    <hyperlink ref="K125" r:id="rId1688" xr:uid="{848B716A-1FCA-4E33-A56B-11279A320021}"/>
    <hyperlink ref="K128" r:id="rId1689" xr:uid="{CB5B7266-706A-426A-A710-872753F616E1}"/>
    <hyperlink ref="K132" r:id="rId1690" xr:uid="{865D5B7D-672E-4255-BA5A-B5133413DCC0}"/>
    <hyperlink ref="B110" r:id="rId1691" xr:uid="{FE090D83-8A95-44F4-985B-D31A2F55E844}"/>
    <hyperlink ref="K144" r:id="rId1692" xr:uid="{4F801044-B044-4DF6-91FE-C60995E9CFBC}"/>
    <hyperlink ref="J144" r:id="rId1693" xr:uid="{EF2E74D4-CAFC-407A-9FF0-F38F666BE5D7}"/>
    <hyperlink ref="K148" r:id="rId1694" xr:uid="{CC3B344B-D6A9-444F-8515-76E5DB3F826B}"/>
    <hyperlink ref="K149" r:id="rId1695" xr:uid="{AD53CBA7-2DA0-46FC-B718-8771D4ADD22C}"/>
    <hyperlink ref="J149" r:id="rId1696" xr:uid="{7FB8B018-3332-4C0F-99A6-471C0B1709C3}"/>
    <hyperlink ref="K154" r:id="rId1697" location="accessibility" xr:uid="{4749AC35-1F25-4B77-A3F6-F07B0D6DA752}"/>
    <hyperlink ref="K153" r:id="rId1698" xr:uid="{F69567FC-8379-4EC9-8314-A22BDE31BF9C}"/>
    <hyperlink ref="K159" r:id="rId1699" xr:uid="{8EC77ABC-8B97-49B8-8F61-64B5B8F4CDF3}"/>
    <hyperlink ref="K163" r:id="rId1700" xr:uid="{BD33AC37-7AF3-481C-A891-99683D28DDE0}"/>
    <hyperlink ref="K278" r:id="rId1701" xr:uid="{5D16F76D-D25D-48DB-B5CB-A23F5A97AE9C}"/>
    <hyperlink ref="J278" r:id="rId1702" xr:uid="{2044E8C3-7DA9-4B63-9C6B-54FD8235A5F9}"/>
    <hyperlink ref="K164" r:id="rId1703" xr:uid="{3512F474-D401-41FE-9965-08727CA71A0A}"/>
    <hyperlink ref="K165" r:id="rId1704" xr:uid="{B612D24C-7C94-48B9-88A3-FD7D65E70A9C}"/>
    <hyperlink ref="K168" r:id="rId1705" xr:uid="{6F071F7B-E775-45BB-B2CC-F2536377EEC6}"/>
    <hyperlink ref="J168" r:id="rId1706" xr:uid="{221ACED3-1429-4608-999C-5EBB58C87945}"/>
    <hyperlink ref="K169" r:id="rId1707" xr:uid="{72BF927B-9BF4-4FD0-9799-DB4BBD7A4824}"/>
    <hyperlink ref="K171" r:id="rId1708" xr:uid="{B6355489-B40F-4B40-8EDF-AEE0D48645F2}"/>
    <hyperlink ref="K177" r:id="rId1709" xr:uid="{C7526B2F-789A-4404-8DA4-A600CA13476A}"/>
    <hyperlink ref="K179" r:id="rId1710" xr:uid="{BBB2EA26-5EED-4406-ABEA-BE25E36B776B}"/>
    <hyperlink ref="J179" r:id="rId1711" xr:uid="{9CA75E3E-4B97-4A69-A09F-2BD9D4878025}"/>
    <hyperlink ref="B180" r:id="rId1712" xr:uid="{05E654F8-8234-47AA-9A91-1136E53E0237}"/>
    <hyperlink ref="B185" r:id="rId1713" xr:uid="{874BA3D0-379F-4E91-B8FE-F4E592BB5A63}"/>
    <hyperlink ref="J185" r:id="rId1714" xr:uid="{2F9044DB-50BC-4E02-83F2-135E4151C2F8}"/>
    <hyperlink ref="K185" r:id="rId1715" xr:uid="{7FB64557-169D-467C-81BB-B302BA1D56F8}"/>
    <hyperlink ref="K186" r:id="rId1716" xr:uid="{38B3FC53-F048-4247-8262-BCE399AB8482}"/>
    <hyperlink ref="B187" r:id="rId1717" xr:uid="{636A48E1-4B0B-40E2-9582-FFFB0663094A}"/>
    <hyperlink ref="K187" r:id="rId1718" xr:uid="{CF5D5FDC-A8DF-4D48-B60C-A2A5122CADBA}"/>
    <hyperlink ref="J187" r:id="rId1719" xr:uid="{1FA47409-AE57-43F7-B5A6-7037B6358509}"/>
    <hyperlink ref="K53" r:id="rId1720" xr:uid="{18C1FE1A-9A5C-4C9F-A167-5066E1828063}"/>
    <hyperlink ref="B199" r:id="rId1721" xr:uid="{6166A997-8BDC-4818-AAFA-0F2C2DA93438}"/>
    <hyperlink ref="K200" r:id="rId1722" xr:uid="{1A775E7A-CD9A-4623-A051-16846038029E}"/>
    <hyperlink ref="J206" r:id="rId1723" xr:uid="{25C0D1D3-CFD5-4B2F-A31F-0C0192034017}"/>
    <hyperlink ref="K206" r:id="rId1724" xr:uid="{A42D61E3-EA66-468F-8841-459E0B390874}"/>
    <hyperlink ref="K211" r:id="rId1725" xr:uid="{C5542298-D3FB-4B26-8EFD-1C5356FD09A0}"/>
    <hyperlink ref="K212" r:id="rId1726" xr:uid="{BC5AE019-1E28-46F7-B775-DEF50AB66873}"/>
    <hyperlink ref="J212" r:id="rId1727" xr:uid="{4D10AF23-6DD2-48C5-B79C-6F57BD0BC05D}"/>
    <hyperlink ref="K220" r:id="rId1728" xr:uid="{3B589F35-E132-4118-916F-3A6DAD4CE4F7}"/>
    <hyperlink ref="K222" r:id="rId1729" xr:uid="{8E417CF8-FA6F-41D8-8549-BBE1783EBD2E}"/>
    <hyperlink ref="J222" r:id="rId1730" xr:uid="{60A03666-396B-4791-B5E0-510C1B879145}"/>
    <hyperlink ref="B223" r:id="rId1731" xr:uid="{4595FBC9-47FA-4119-882E-528784A1A47B}"/>
    <hyperlink ref="B224" r:id="rId1732" xr:uid="{54F52F38-C6AA-4CDE-9668-B318B78BD958}"/>
    <hyperlink ref="K224" r:id="rId1733" xr:uid="{70859D25-1F14-4C79-9F56-B372462C5DD8}"/>
    <hyperlink ref="J224" r:id="rId1734" xr:uid="{E6CE76B8-6BFC-40E4-BC8A-493D18FBEEDE}"/>
    <hyperlink ref="J225" r:id="rId1735" xr:uid="{8AC4DABC-0AC7-49B3-A53B-D6C67F8AE0D9}"/>
    <hyperlink ref="B345" r:id="rId1736" xr:uid="{F415CAAF-D6B5-4E05-8F7A-2918F0881EDC}"/>
    <hyperlink ref="K228" r:id="rId1737" xr:uid="{2DCEF85A-7063-4A99-AFDB-4573F6AC0BC2}"/>
    <hyperlink ref="K229" r:id="rId1738" xr:uid="{9C4F6FF8-550E-43A4-BDF5-F718D243A771}"/>
    <hyperlink ref="K156" r:id="rId1739" xr:uid="{5F37A477-3E98-44BB-A51F-05B02AC92AF9}"/>
    <hyperlink ref="K230" r:id="rId1740" xr:uid="{C8E3D960-4F19-4B78-8FF3-4DBD56060001}"/>
    <hyperlink ref="K329" r:id="rId1741" xr:uid="{CA6140CA-9DDC-4FF2-8FD7-5C00500988B8}"/>
    <hyperlink ref="B236" r:id="rId1742" xr:uid="{7E420705-833F-44EB-B43F-75EDE22777D9}"/>
    <hyperlink ref="B366" r:id="rId1743" xr:uid="{FD0BF75F-2684-4EB8-B5A3-A96425EFC55C}"/>
    <hyperlink ref="K236" r:id="rId1744" xr:uid="{7F8B4EC4-D2DD-4A4C-A1EF-C64CC44CB897}"/>
    <hyperlink ref="B316" r:id="rId1745" xr:uid="{97030C2F-EA6E-47FF-8EAF-96004F1E049B}"/>
    <hyperlink ref="K316" r:id="rId1746" xr:uid="{173CF7FC-967A-40AC-96DA-6BDB9E679360}"/>
    <hyperlink ref="J316" r:id="rId1747" xr:uid="{BFE5C8EA-0A67-4798-B18C-AA21B0478358}"/>
    <hyperlink ref="K315" r:id="rId1748" xr:uid="{73A5CD81-CC25-4D34-80C1-6A1E7155A27D}"/>
    <hyperlink ref="K308" r:id="rId1749" xr:uid="{1BD6C4BE-4A52-493D-8D77-849BC06B772D}"/>
    <hyperlink ref="B91" r:id="rId1750" xr:uid="{AC4BB291-2135-465C-90D1-CBB1EF456312}"/>
    <hyperlink ref="K91" r:id="rId1751" xr:uid="{6A560C2B-7332-4020-B27C-CA32F030FEA0}"/>
    <hyperlink ref="J91" r:id="rId1752" xr:uid="{4547F307-2C45-412A-B200-08594539156E}"/>
    <hyperlink ref="B86" r:id="rId1753" xr:uid="{DD5CF3F6-C7EF-485C-97F3-C89D72C47D7C}"/>
    <hyperlink ref="K86" r:id="rId1754" xr:uid="{9EEB8FD7-D81B-458E-93F0-A431A8B8DF49}"/>
    <hyperlink ref="K242" r:id="rId1755" xr:uid="{971F35C3-A53D-426E-9331-DA35D76B039A}"/>
    <hyperlink ref="K243" r:id="rId1756" xr:uid="{EC4ED518-AE49-4FF0-A909-001E9A7B02CA}"/>
    <hyperlink ref="K246" r:id="rId1757" xr:uid="{95B64EC2-12E4-4337-8BEB-5771AF4F68F6}"/>
    <hyperlink ref="J246" r:id="rId1758" xr:uid="{F7B9615C-3C91-42EF-97B8-73851F2217EE}"/>
    <hyperlink ref="K247" r:id="rId1759" xr:uid="{A1439F9D-1321-412A-8D4F-7A814D910517}"/>
    <hyperlink ref="K250" r:id="rId1760" xr:uid="{05F49B88-4C82-49B4-8E3E-7BF6122D54BC}"/>
    <hyperlink ref="K255" r:id="rId1761" xr:uid="{ACFF428B-1E15-41E0-BB9E-D8C3AB1036DF}"/>
    <hyperlink ref="J255" r:id="rId1762" xr:uid="{6D0F1F93-5EC6-4A52-A335-EFDA6A90500D}"/>
    <hyperlink ref="K260" r:id="rId1763" xr:uid="{DD0B2DBC-E0E5-4DA4-A964-2DCCCFA2CBF0}"/>
    <hyperlink ref="K261" r:id="rId1764" xr:uid="{EEB0FA86-E479-469D-95B1-23E0B0CEF974}"/>
    <hyperlink ref="K262" r:id="rId1765" xr:uid="{FB85B442-021A-4A32-8E9C-E3963A83B441}"/>
    <hyperlink ref="K263" r:id="rId1766" xr:uid="{F1B611DC-48DE-43DA-BD6B-16D17147BD85}"/>
    <hyperlink ref="J263" r:id="rId1767" xr:uid="{A4773550-26A8-4651-AFD4-B5BEDCF98EEC}"/>
    <hyperlink ref="K269" r:id="rId1768" xr:uid="{326F36DC-0B13-4C60-BB73-001B8178F613}"/>
    <hyperlink ref="K270" r:id="rId1769" xr:uid="{9A53F22C-7870-4D30-89A8-63F1AF7474CF}"/>
    <hyperlink ref="K271" r:id="rId1770" xr:uid="{4BC40489-2FC2-4B79-A209-1823F84FDBAA}"/>
    <hyperlink ref="J271" r:id="rId1771" xr:uid="{13B9A859-8079-41DF-9FBD-E406C232D7C0}"/>
    <hyperlink ref="K275" r:id="rId1772" xr:uid="{5AC78CC0-ED9C-4F59-831F-4CB1046A742F}"/>
    <hyperlink ref="K276" r:id="rId1773" xr:uid="{7A9D5B9C-8309-4531-BF88-5396863075CE}"/>
    <hyperlink ref="J276" r:id="rId1774" xr:uid="{BF92C7C4-F2F9-4FE0-950F-C00B6843E8B1}"/>
    <hyperlink ref="K277" r:id="rId1775" xr:uid="{A9769068-D103-4691-8BE3-487E44863375}"/>
    <hyperlink ref="K279" r:id="rId1776" xr:uid="{C766B390-4334-4E8A-B074-FA74848953A9}"/>
    <hyperlink ref="K282" r:id="rId1777" xr:uid="{065BD9FB-14A2-4296-8CF8-E06C0FE2B8CF}"/>
    <hyperlink ref="K286" r:id="rId1778" xr:uid="{61A0FFB6-C8C1-4E43-A11F-B8B03740BA85}"/>
    <hyperlink ref="K287" r:id="rId1779" xr:uid="{BF6AD2F2-7E7D-4E54-89CD-B331EBA13239}"/>
    <hyperlink ref="J287" r:id="rId1780" xr:uid="{713F8B6C-B409-4A5A-91E3-FF2C6CE3F3BA}"/>
    <hyperlink ref="K289" r:id="rId1781" xr:uid="{20602133-D821-493D-8E9B-EFAC7FAFC661}"/>
    <hyperlink ref="B289" r:id="rId1782" xr:uid="{7D699130-3D91-4AEB-BE8D-C4FE2FAAC124}"/>
    <hyperlink ref="K294" r:id="rId1783" xr:uid="{3BB9140E-3939-4DE3-8674-B209F319DC60}"/>
    <hyperlink ref="K297" r:id="rId1784" xr:uid="{BB6B225F-DDD9-41AB-BF9A-FFCF6CF9B548}"/>
    <hyperlink ref="J297" r:id="rId1785" xr:uid="{A3676045-6A76-4CAD-BF13-8888F14FBC25}"/>
    <hyperlink ref="B300" r:id="rId1786" xr:uid="{F9CED8CC-4828-4EC3-8812-CD43A07F73A1}"/>
    <hyperlink ref="K300" r:id="rId1787" xr:uid="{877A02FF-2A05-4D63-9ABF-775FE9EF3A9F}"/>
    <hyperlink ref="J300" r:id="rId1788" xr:uid="{8ED5AB13-670E-49B9-8936-41FAF39F174C}"/>
    <hyperlink ref="K302" r:id="rId1789" xr:uid="{3FAED1CF-12E7-48B5-B7BC-05AD229ECD6B}"/>
    <hyperlink ref="K306" r:id="rId1790" xr:uid="{8A68575C-718D-4709-BA79-A92BF48F1F32}"/>
    <hyperlink ref="K307" r:id="rId1791" xr:uid="{F17C027A-006E-442B-8E5D-7132253C3B38}"/>
    <hyperlink ref="K309" r:id="rId1792" xr:uid="{8921BF7C-0079-463F-A3DA-7417FF226816}"/>
    <hyperlink ref="J309" r:id="rId1793" xr:uid="{72A357AA-C1E0-4178-A0AA-91ED233CD10A}"/>
    <hyperlink ref="K313" r:id="rId1794" xr:uid="{1A893EB2-3655-4105-80C5-C21D34FA6C5E}"/>
    <hyperlink ref="J313" r:id="rId1795" xr:uid="{F23976C2-FF19-4A9D-B073-A97E1B153989}"/>
    <hyperlink ref="K314" r:id="rId1796" xr:uid="{8716CDBB-D0E2-411A-8A9F-EE9D2354520F}"/>
    <hyperlink ref="K318" r:id="rId1797" xr:uid="{97035BA7-85FF-4228-AB3A-AF3EF9741094}"/>
    <hyperlink ref="J318" r:id="rId1798" xr:uid="{D4A90E18-2778-42AC-8380-7047C155C32D}"/>
    <hyperlink ref="K324" r:id="rId1799" xr:uid="{A8E9F738-96D2-4921-829A-F9FE916ADB60}"/>
    <hyperlink ref="K325" r:id="rId1800" xr:uid="{64EE1FA6-CF75-4B52-B207-E73E8B7B99BE}"/>
    <hyperlink ref="J325" r:id="rId1801" xr:uid="{D4E3FA34-D9EC-452E-91D6-1F0914ABA2A2}"/>
    <hyperlink ref="K244" r:id="rId1802" xr:uid="{98603C90-AB5B-4926-B97C-B935DC1DDF99}"/>
    <hyperlink ref="K328" r:id="rId1803" xr:uid="{2305D22A-F368-4418-A11D-E1BA0CBC8CD5}"/>
    <hyperlink ref="K333" r:id="rId1804" xr:uid="{D4D0D9F6-F4E3-46D1-B4FC-4A5EF4151F5C}"/>
    <hyperlink ref="K334" r:id="rId1805" xr:uid="{7E7F0F69-F408-4015-A5F2-6610CA783F71}"/>
    <hyperlink ref="K335" r:id="rId1806" xr:uid="{FE3CBEEB-556B-4473-811B-4BC4AFAB2CDE}"/>
    <hyperlink ref="J335" r:id="rId1807" xr:uid="{5D11C310-14B1-4768-86F8-630D04BFD8C6}"/>
    <hyperlink ref="K336" r:id="rId1808" xr:uid="{F4DACDB9-CF2B-489B-8ABA-8FCC1F01AA9A}"/>
    <hyperlink ref="B344" r:id="rId1809" xr:uid="{1EE747C4-737C-43CF-AFF1-03A26975C34F}"/>
    <hyperlink ref="B106" r:id="rId1810" display="Dover Technical College" xr:uid="{DDB30628-08A5-4C80-969C-563CC63D956C}"/>
    <hyperlink ref="B129" r:id="rId1811" display="Folkestone College" xr:uid="{1F8D2A07-8B38-468E-9538-DFDDADA18113}"/>
    <hyperlink ref="B295" r:id="rId1812" display="Sheppey College" xr:uid="{02BF9B75-B09A-4F98-93A7-2121D3AC82EA}"/>
    <hyperlink ref="K351" r:id="rId1813" xr:uid="{F59C91E4-F7CF-4234-9F1D-C25E991CA389}"/>
    <hyperlink ref="B352" r:id="rId1814" xr:uid="{49515FA8-EA10-42B5-83B5-A2EE11ED1517}"/>
    <hyperlink ref="K353" r:id="rId1815" xr:uid="{ED67165C-EFCB-4AD0-8928-5989B94997EB}"/>
    <hyperlink ref="K354" r:id="rId1816" xr:uid="{E57502BF-A4B3-4C8F-90A3-77BEA1D7FEF3}"/>
    <hyperlink ref="J354" r:id="rId1817" xr:uid="{C242CCB3-814B-4129-938D-A9DDA888A11C}"/>
    <hyperlink ref="K356" r:id="rId1818" xr:uid="{97948348-BEAF-4B32-BA79-FF619D38A38A}"/>
    <hyperlink ref="K360" r:id="rId1819" xr:uid="{0A019B86-1927-4D0B-AEA6-D3FC9A0F6074}"/>
    <hyperlink ref="J360" r:id="rId1820" xr:uid="{B9687E43-493E-4F07-90C9-60DF57772EFD}"/>
    <hyperlink ref="B362" r:id="rId1821" xr:uid="{2F0FC3FE-0035-48C4-BC93-D3793CC5DE4E}"/>
    <hyperlink ref="K362" r:id="rId1822" xr:uid="{5DFF55C2-9F7C-435E-851D-47DC95A2F984}"/>
    <hyperlink ref="K365" r:id="rId1823" xr:uid="{D4F5E24F-D254-476A-A082-6A8DE03B9BF3}"/>
    <hyperlink ref="K368" r:id="rId1824" xr:uid="{D661A6E0-816E-4F42-8968-D7FF3252C831}"/>
    <hyperlink ref="K369" r:id="rId1825" xr:uid="{943F750D-CCC3-45AC-B2E0-2C169FC50F53}"/>
    <hyperlink ref="K370" r:id="rId1826" xr:uid="{36A1BC55-9F6D-41C4-8B81-71E0A293A612}"/>
    <hyperlink ref="K374" r:id="rId1827" xr:uid="{DA4A6080-1390-4C6B-BF33-DB55F9968903}"/>
    <hyperlink ref="K375" r:id="rId1828" xr:uid="{C845B5DF-A236-4690-A0B5-C63BEDDDCF87}"/>
    <hyperlink ref="K383" r:id="rId1829" xr:uid="{EFA4AB2F-4651-43E3-9948-E9F0545ACB2E}"/>
    <hyperlink ref="J383" r:id="rId1830" xr:uid="{D0D5BF11-BE30-4FF4-9C3C-48A86344CC2A}"/>
    <hyperlink ref="K384" r:id="rId1831" xr:uid="{C4BE9561-2CD0-440B-A402-D0987CE2F215}"/>
    <hyperlink ref="K386" r:id="rId1832" xr:uid="{91D6D3A7-C624-4CFF-8283-5B7E7E2436D1}"/>
    <hyperlink ref="K233" r:id="rId1833" xr:uid="{93981333-DE80-4920-B960-2B23EA824910}"/>
    <hyperlink ref="B134" r:id="rId1834" xr:uid="{15664275-E69E-456C-A9FC-F66A5406CDF0}"/>
    <hyperlink ref="K134" r:id="rId1835" xr:uid="{F462B5BA-74FE-405C-BCEE-2992D62A53E6}"/>
    <hyperlink ref="J134" r:id="rId1836" xr:uid="{A2CCF0A7-F01C-44CC-AB1E-05B631779D77}"/>
    <hyperlink ref="B8" r:id="rId1837" xr:uid="{24CF1FE2-BD2C-4BEA-A5D3-E4AE389A152F}"/>
    <hyperlink ref="K8" r:id="rId1838" xr:uid="{47BC5590-35A9-48EC-BD6C-C52E8DFCC427}"/>
    <hyperlink ref="B292" r:id="rId1839" xr:uid="{00947C4F-9036-42F3-9A7E-87C0942D7B56}"/>
    <hyperlink ref="K292" r:id="rId1840" xr:uid="{EA9D937F-B4C0-4E64-AB6D-38A43C9CBFB8}"/>
    <hyperlink ref="J292" r:id="rId1841" xr:uid="{A7FAD562-DC9E-485A-B32F-37C33E0B936A}"/>
    <hyperlink ref="K34" r:id="rId1842" xr:uid="{0561D8C6-8072-4A9B-8E1F-A9404B8E66BE}"/>
    <hyperlink ref="B127" r:id="rId1843" xr:uid="{CF184DA9-26A1-458B-A7BA-C8C2068059AB}"/>
    <hyperlink ref="K127" r:id="rId1844" xr:uid="{24D67AC4-BD91-4A24-9547-3661FA958D78}"/>
    <hyperlink ref="J127" r:id="rId1845" xr:uid="{EA5FB91B-503E-4BD5-8875-C2A35B512C4E}"/>
    <hyperlink ref="K364" r:id="rId1846" xr:uid="{9BB58652-1A3F-4810-89EA-065873D691CD}"/>
    <hyperlink ref="J364" r:id="rId1847" xr:uid="{8FA79F98-68D9-46ED-AC03-F2A1ECEE63F7}"/>
    <hyperlink ref="B226" r:id="rId1848" display="New Lancashire College" xr:uid="{676F282D-6EC8-48AE-8503-C21542FA8946}"/>
    <hyperlink ref="K108" r:id="rId1849" xr:uid="{7DC71DF8-20C8-43AC-8C83-DADF99ACF2A3}"/>
    <hyperlink ref="K118" r:id="rId1850" xr:uid="{028AFE8B-399D-4BA6-92DD-EED089AF7B9D}"/>
    <hyperlink ref="K79" r:id="rId1851" xr:uid="{F3B50926-E63B-476C-92CD-60861A0409F9}"/>
    <hyperlink ref="B209" r:id="rId1852" xr:uid="{F234B53D-CA24-4BAB-9182-11BBC5BCDEA0}"/>
    <hyperlink ref="B25" r:id="rId1853" xr:uid="{6C10846E-BE17-4566-B5CF-EFD973566D3D}"/>
    <hyperlink ref="B341" r:id="rId1854" xr:uid="{E8C870C5-D633-4596-8961-F4A48634F8F1}"/>
    <hyperlink ref="B173" r:id="rId1855" xr:uid="{18869EE9-B41F-4DE7-9D65-C1CADCFB44E1}"/>
    <hyperlink ref="B120" r:id="rId1856" xr:uid="{6EF411FF-759D-44B3-A6AF-6A19E1BB138C}"/>
    <hyperlink ref="B66" r:id="rId1857" xr:uid="{9D35FE6E-4D02-470E-9713-7347D747654E}"/>
    <hyperlink ref="B215" r:id="rId1858" xr:uid="{99CCCD5D-FF5C-4024-8106-15866902917A}"/>
    <hyperlink ref="B135" r:id="rId1859" xr:uid="{CC598F17-47A8-43AD-9911-46E556CD1367}"/>
    <hyperlink ref="K311" r:id="rId1860" xr:uid="{7519E0D2-924B-4B1D-8912-6182D345C226}"/>
    <hyperlink ref="K40" r:id="rId1861" xr:uid="{27D69A39-E952-4BEC-B63C-269934C051A5}"/>
    <hyperlink ref="J40" r:id="rId1862" xr:uid="{DA8DB3BC-823F-43B7-860F-3CEDAF8E0B99}"/>
    <hyperlink ref="B249" r:id="rId1863" xr:uid="{27A2DA26-E00A-4C32-9526-C6F8BE9CFC42}"/>
    <hyperlink ref="K249" r:id="rId1864" xr:uid="{D5711A4C-124B-4134-825F-704521508400}"/>
    <hyperlink ref="B90" r:id="rId1865" xr:uid="{15E32840-1F0D-49D3-A380-FDB0287A141F}"/>
    <hyperlink ref="B413" r:id="rId1866" xr:uid="{BBC23B1D-4AFF-46C3-BA05-683C69EAAF21}"/>
    <hyperlink ref="K419" r:id="rId1867" xr:uid="{57197ADB-5E8F-4799-B0C8-38AF691F4D78}"/>
    <hyperlink ref="B832" r:id="rId1868" xr:uid="{F4672DE5-0140-4C03-84A1-D492A2B58F90}"/>
    <hyperlink ref="K832" r:id="rId1869" xr:uid="{B5A0D3F6-E0FA-4EEF-B541-6BA94747864A}"/>
    <hyperlink ref="K818" r:id="rId1870" xr:uid="{03DA0131-6096-47AA-BA75-1F7C17021180}"/>
    <hyperlink ref="K820" r:id="rId1871" xr:uid="{41476F56-D5A2-4DE6-9BE4-2E1805D51232}"/>
    <hyperlink ref="K825" r:id="rId1872" xr:uid="{F067BDDF-FFB4-4971-83B0-655479DBB59B}"/>
    <hyperlink ref="K827" r:id="rId1873" xr:uid="{631A8C42-52F7-4459-B9CD-66813DD566D0}"/>
    <hyperlink ref="K834" r:id="rId1874" xr:uid="{113614D4-7136-444E-98BE-DD26081DF7FE}"/>
    <hyperlink ref="K829" r:id="rId1875" xr:uid="{DBB9DC7C-BAF0-4951-AFCE-0C934B26DB44}"/>
    <hyperlink ref="K836" r:id="rId1876" xr:uid="{3AEB0181-7D63-4744-AD08-A652C7543AED}"/>
    <hyperlink ref="K837" r:id="rId1877" xr:uid="{52F287C7-40F5-44EC-AAC5-9C7E83E85927}"/>
    <hyperlink ref="K843" r:id="rId1878" xr:uid="{5910FBCF-E4A1-4B96-9FBE-053DF467B4FD}"/>
    <hyperlink ref="K852" r:id="rId1879" xr:uid="{B16CFB56-90DC-46F1-883B-699EB96099AD}"/>
    <hyperlink ref="K850" r:id="rId1880" xr:uid="{8F3FCD7B-125D-4A69-B821-7DB9DE352C52}"/>
    <hyperlink ref="K853" r:id="rId1881" xr:uid="{CE5FA65D-313B-4465-B16A-FFE28C7A0B4C}"/>
    <hyperlink ref="K855" r:id="rId1882" xr:uid="{AA78EC18-C57F-4732-A4A0-3FDAF2EB23D9}"/>
    <hyperlink ref="K854" r:id="rId1883" xr:uid="{BF467AA7-9E42-45F5-B93D-E1016B060FCD}"/>
    <hyperlink ref="K856" r:id="rId1884" xr:uid="{BED34D67-FB86-449B-A586-EA88BE402809}"/>
    <hyperlink ref="B991" r:id="rId1885" tooltip="View details for Aintree University Hospital NHS Foundation Trust" xr:uid="{B43E2AB1-13D2-409B-B464-2E95AFD2241C}"/>
    <hyperlink ref="B992" r:id="rId1886" tooltip="View details for Airedale NHS Foundation Trust" xr:uid="{0027419B-5CB7-4BD0-8377-D8525FD38387}"/>
    <hyperlink ref="B993" r:id="rId1887" tooltip="View details for Alder Hey Children's NHS Foundation Trust" display="https://www.nhs.uk/Services/Trusts/Overview/DefaultView.aspx?id=827" xr:uid="{D9787F25-F54B-48DF-842A-993AEE17ABA9}"/>
    <hyperlink ref="B994" r:id="rId1888" tooltip="View details for Ashford and St Peter's Hospitals NHS Foundation Trust" xr:uid="{7A43BDF3-EAC4-4A42-B09F-5B6CEADEDE7A}"/>
    <hyperlink ref="B995" r:id="rId1889" tooltip="View details for Avon and Wiltshire Mental Health Partnership NHS Trust" xr:uid="{8888C053-801E-470A-BDA0-1FAEE9C08192}"/>
    <hyperlink ref="B996" r:id="rId1890" tooltip="View details for Barking, Havering and Redbridge University Hospitals NHS Trust" xr:uid="{AE36F78D-7C9D-45C4-AAB4-62C091DA5768}"/>
    <hyperlink ref="B997" r:id="rId1891" tooltip="View details for Barnet, Enfield and Haringey Mental Health NHS Trust" xr:uid="{D3F07937-EEF4-4FAA-AE83-82F5CC94CCD3}"/>
    <hyperlink ref="B998" r:id="rId1892" tooltip="View details for Barnsley Hospital NHS Foundation Trust" xr:uid="{CCBDC48A-4574-4E46-B9EE-B6063691082E}"/>
    <hyperlink ref="B999" r:id="rId1893" tooltip="View details for Barts Health NHS Trust" xr:uid="{42E1DA55-6233-4A62-801A-99C60B5D6540}"/>
    <hyperlink ref="B1000" r:id="rId1894" tooltip="View details for Basildon and Thurrock University Hospitals NHS Foundation Trust" xr:uid="{E8FB253F-D878-402B-B4C0-88DC8D0A920D}"/>
    <hyperlink ref="B1001" r:id="rId1895" tooltip="View details for Bedford Hospital NHS Trust" display="https://www.nhs.uk/Services/Trusts/Overview/DefaultView.aspx?id=148" xr:uid="{4D4144F3-82E7-42F6-AF24-81FC69083E71}"/>
    <hyperlink ref="B1002" r:id="rId1896" tooltip="View details for Berkshire Healthcare NHS Foundation Trust" xr:uid="{F1055E3E-4D57-4A18-B400-B6A1621A4C55}"/>
    <hyperlink ref="B1003" r:id="rId1897" tooltip="View details for Birmingham and Solihull Mental Health NHS Foundation Trust" xr:uid="{25497880-7433-4A61-BE22-8BBC16333877}"/>
    <hyperlink ref="B1004" r:id="rId1898" tooltip="View details for Birmingham Community Healthcare NHS Foundation Trust" xr:uid="{DFDEAE86-8614-4E25-9594-4FC1679D3AE2}"/>
    <hyperlink ref="B1005" r:id="rId1899" tooltip="View details for Birmingham Women's and Children's NHS Foundation Trust" xr:uid="{4D38E2C0-95FF-4EF1-9765-7DBE25B9A491}"/>
    <hyperlink ref="B1006" r:id="rId1900" tooltip="View details for Black Country Partnership NHS Foundation Trust" xr:uid="{9A764F26-8019-4D8E-AC30-2375DB608B15}"/>
    <hyperlink ref="B1007" r:id="rId1901" tooltip="View details for Blackpool Teaching Hospitals NHS Foundation Trust" xr:uid="{AE197363-1D25-423A-8ECF-98DF40BFE58D}"/>
    <hyperlink ref="B1008" r:id="rId1902" tooltip="View details for Bolton NHS Foundation Trust" xr:uid="{335BCC46-7F38-4E04-B74F-0D04DBABE246}"/>
    <hyperlink ref="B1009" r:id="rId1903" tooltip="View details for Bradford District NHS Foundation Trust" xr:uid="{F04E95B5-19B0-4CF3-9D3E-8772C4515B74}"/>
    <hyperlink ref="B1010" r:id="rId1904" tooltip="View details for Bradford Teaching Hospitals NHS Foundation Trust" xr:uid="{73FEDF3D-F494-4AA6-A028-EE6752C482EA}"/>
    <hyperlink ref="B1011" r:id="rId1905" tooltip="View details for Bridgewater Community Healthcare NHS Foundation Trust" xr:uid="{E7FE3779-91C0-49B1-BC8A-59B9CB349329}"/>
    <hyperlink ref="B1012" r:id="rId1906" tooltip="View details for Brighton and Sussex University Hospitals NHS Trust" xr:uid="{617768CD-DFBE-4C63-9D8A-50300D4268E7}"/>
    <hyperlink ref="B1013" r:id="rId1907" tooltip="View details for Buckinghamshire Healthcare NHS Trust" xr:uid="{FF7C3B4D-B385-4E70-8CFF-4C1A445C45BA}"/>
    <hyperlink ref="B1014" r:id="rId1908" tooltip="View details for Calderdale and Huddersfield NHS Foundation Trust" xr:uid="{084A7B05-9980-4824-9E60-DBC5EDC791DC}"/>
    <hyperlink ref="B1015" r:id="rId1909" tooltip="View details for Cambridge University Hospitals NHS Foundation Trust" xr:uid="{8B0C5389-1324-490E-8E6F-54AB0993366A}"/>
    <hyperlink ref="B1016" r:id="rId1910" tooltip="View details for Cambridgeshire and Peterborough NHS Foundation Trust" xr:uid="{07954C1A-6775-4064-B947-3AE155ADF89B}"/>
    <hyperlink ref="B1017" r:id="rId1911" tooltip="View details for Cambridgeshire Community Services NHS Trust" xr:uid="{880708B6-CFF4-4C0D-82C3-6E4C92E2238E}"/>
    <hyperlink ref="B1018" r:id="rId1912" tooltip="View details for Camden and Islington NHS Foundation Trust" xr:uid="{7AAD1290-84B6-46A8-93E5-894635984676}"/>
    <hyperlink ref="B1019" r:id="rId1913" tooltip="View details for Central and North West London NHS Foundation Trust" xr:uid="{AEAB86A4-01C2-48B5-A636-8012895E3F43}"/>
    <hyperlink ref="B1020" r:id="rId1914" tooltip="View details for Central London Community Healthcare NHS Trust" xr:uid="{5FC46907-3B37-4FAC-899C-9BF6613D630B}"/>
    <hyperlink ref="B1021" r:id="rId1915" tooltip="View details for Chelsea and Westminster Hospital NHS Foundation Trust" xr:uid="{770CDC71-BA82-4659-9F17-753B63AC96BF}"/>
    <hyperlink ref="B1022" r:id="rId1916" tooltip="View details for Cheshire and Wirral Partnership NHS Foundation Trust" xr:uid="{C164BAD7-772E-4D4F-A0F4-C619DF2A3D7A}"/>
    <hyperlink ref="B1023" r:id="rId1917" tooltip="View details for Chesterfield Royal Hospital NHS Foundation Trust" xr:uid="{CF091AD1-98E6-4510-A83C-1D9A62AC28DC}"/>
    <hyperlink ref="B1024" r:id="rId1918" tooltip="View details for City Hospitals Sunderland NHS Foundation Trust" display="https://www.nhs.uk/Services/Trusts/Overview/DefaultView.aspx?id=1583" xr:uid="{AD346AC2-20DB-4184-86C2-3D90F4A9C8BD}"/>
    <hyperlink ref="B1025" r:id="rId1919" tooltip="View details for Cornwall Partnership NHS Foundation Trust" xr:uid="{A338513C-905F-414B-AFDD-83F6D42CA801}"/>
    <hyperlink ref="B1026" r:id="rId1920" tooltip="View details for Countess Of Chester Hospital NHS Foundation Trust" xr:uid="{C14CF881-E5A9-4796-9B73-288A0DE444B7}"/>
    <hyperlink ref="B1027" r:id="rId1921" tooltip="View details for County Durham and Darlington NHS Foundation Trust" xr:uid="{C5225A68-BAA9-463D-BFCD-288163DF82C1}"/>
    <hyperlink ref="B1028" r:id="rId1922" tooltip="View details for Coventry and Warwickshire Partnership NHS Trust" xr:uid="{0A3A3AF0-3CE8-4683-B17D-9B9479E45CB1}"/>
    <hyperlink ref="B1029" r:id="rId1923" tooltip="View details for Croydon Health Services NHS Trust" xr:uid="{8423B0F4-1572-4F5D-B6CF-B7F99679C239}"/>
    <hyperlink ref="B1030" r:id="rId1924" tooltip="View details for Cumbria Partnership NHS Foundation Trust" display="Cumbria Partnership NHS Foundation Trust" xr:uid="{73384001-8A9F-4432-81B3-80E13981C1D1}"/>
    <hyperlink ref="B1031" r:id="rId1925" tooltip="View details for Dartford and Gravesham NHS Trust" xr:uid="{14FCE65E-72C1-4EB5-893E-B9A5DE78D5FE}"/>
    <hyperlink ref="B1032" r:id="rId1926" tooltip="View details for Derbyshire Community Health Services NHS Foundation Trust" xr:uid="{A82D422E-CFF0-4747-9EB5-9997F2610160}"/>
    <hyperlink ref="B1033" r:id="rId1927" tooltip="View details for Derbyshire Healthcare NHS Foundation Trust" xr:uid="{B5743142-40A9-410D-AFF4-B5B49294DA17}"/>
    <hyperlink ref="B1034" r:id="rId1928" tooltip="View details for Devon Partnership NHS Trust" xr:uid="{BE6E4083-892F-4850-9AF6-3AB44E872531}"/>
    <hyperlink ref="B1035" r:id="rId1929" tooltip="View details for Doncaster and Bassetlaw Teaching Hospitals NHS Foundation Trust" xr:uid="{828DA105-F15F-4087-82C9-E665880B41E6}"/>
    <hyperlink ref="B1036" r:id="rId1930" tooltip="View details for Dorset County Hospital NHS Foundation Trust" xr:uid="{8C1123FA-AA69-4999-B157-009613CA0E23}"/>
    <hyperlink ref="B1037" r:id="rId1931" tooltip="View details for Dorset Healthcare University NHS Foundation Trust" xr:uid="{83E93EF4-89F2-488D-9AC9-44C0F10F9684}"/>
    <hyperlink ref="B1038" r:id="rId1932" tooltip="View details for Dudley and Walsall Mental Health Partnership NHS Trust" xr:uid="{19B7C954-545A-4373-AC7F-8D472E83BB96}"/>
    <hyperlink ref="B1039" r:id="rId1933" tooltip="View details for East and North Hertfordshire NHS Trust" xr:uid="{60400CC9-0E32-4B0F-B2EC-3E44FCBBE1B8}"/>
    <hyperlink ref="B1040" r:id="rId1934" tooltip="View details for East Cheshire NHS Trust" xr:uid="{D342137D-3F01-438F-B5D2-C5D7C1F8A5DA}"/>
    <hyperlink ref="B1041" r:id="rId1935" tooltip="View details for East Kent Hospitals University NHS Foundation Trust" xr:uid="{6DC27C80-D0F8-456B-BD60-D6BD6DAA476B}"/>
    <hyperlink ref="B1042" r:id="rId1936" tooltip="View details for East Lancashire Hospitals NHS Trust" xr:uid="{FEE61E42-A8B2-42C2-BC18-F91C387B9929}"/>
    <hyperlink ref="B1043" r:id="rId1937" tooltip="View details for East London NHS Foundation Trust" xr:uid="{15DF871B-06A7-4301-81F6-872DB5218CDA}"/>
    <hyperlink ref="B1044" r:id="rId1938" tooltip="View details for East Midlands Ambulance Service NHS Trust" xr:uid="{3A66F063-68C7-4C80-970C-6C6F25E2358A}"/>
    <hyperlink ref="B1045" r:id="rId1939" tooltip="View details for East Of England Ambulance Service NHS Trust" xr:uid="{B2D20655-525E-4F7E-BE48-BEEDD21D9DB9}"/>
    <hyperlink ref="B1046" r:id="rId1940" tooltip="View details for East Suffolk and North Essex NHS Foundation Trust" xr:uid="{B96463CE-309A-4207-BE50-37A56239D018}"/>
    <hyperlink ref="B1047" r:id="rId1941" tooltip="View details for East Sussex Healthcare NHS Trust" xr:uid="{9EDFB6E4-EC6C-4031-A07A-C4ED7513CD71}"/>
    <hyperlink ref="B1048" r:id="rId1942" tooltip="View details for Epsom and St Helier University Hospitals NHS Trust" xr:uid="{C48C09F8-FB62-4FF8-BECF-F426733D951C}"/>
    <hyperlink ref="B1049" r:id="rId1943" tooltip="View details for Essex Partnership University NHS Foundation Trust" xr:uid="{60B26AE8-8E97-45E1-8D77-5D4FFCCAFE93}"/>
    <hyperlink ref="B1050" r:id="rId1944" tooltip="View details for Frimley Health NHS Foundation Trust" xr:uid="{276AFBD3-BDA9-4E02-B11C-B8251FE32C63}"/>
    <hyperlink ref="B1051" r:id="rId1945" tooltip="View details for Gateshead Health NHS Foundation Trust" xr:uid="{61790B6B-6813-4363-8582-0BACB23B6429}"/>
    <hyperlink ref="B1052" r:id="rId1946" tooltip="View details for George Eliot Hospital NHS Trust" display="https://www.nhs.uk/Services/Trusts/Overview/DefaultView.aspx?id=1151" xr:uid="{BF8FF7C2-9B68-4784-84A4-2B24AF135FAF}"/>
    <hyperlink ref="B1053" r:id="rId1947" tooltip="View details for Gloucestershire Care Services NHS Trust" display="https://www.nhs.uk/Services/Trusts/Overview/DefaultView.aspx?id=89302" xr:uid="{0822CB3C-6A59-4694-A8E3-0E3BA87BB019}"/>
    <hyperlink ref="B1054" r:id="rId1948" tooltip="View details for Gloucestershire Hospitals NHS Foundation Trust" xr:uid="{4B6AC7DF-05A2-4A6F-ADDD-A4B1A28232C1}"/>
    <hyperlink ref="B1055" r:id="rId1949" tooltip="View details for Great Ormond Street Hospital for Children NHS Foundation Trust" xr:uid="{692A7B7A-7671-4975-BFD3-E72F0CB20F3B}"/>
    <hyperlink ref="B1056" r:id="rId1950" tooltip="View details for Great Western Hospitals NHS Foundation Trust" xr:uid="{EFA4993B-8C04-46F5-8218-B83093B569E0}"/>
    <hyperlink ref="B1057" r:id="rId1951" tooltip="View details for Greater Manchester Mental Health NHS Foundation Trust" xr:uid="{C13FBEFC-8029-4C16-845C-4A0D1314A0B4}"/>
    <hyperlink ref="B1058" r:id="rId1952" tooltip="View details for Guy's and St Thomas' NHS Foundation Trust" xr:uid="{5F71AC40-2962-4B0A-8FA3-C833CADDAF91}"/>
    <hyperlink ref="B1059" r:id="rId1953" tooltip="View details for Hampshire Hospitals NHS Foundation Trust" xr:uid="{D82228C0-7FA0-4FD0-BD70-8198C1A84A0B}"/>
    <hyperlink ref="B1060" r:id="rId1954" tooltip="View details for Harrogate and District NHS Foundation Trust" xr:uid="{D778B4DB-714C-4B12-8BC0-292C56426C9E}"/>
    <hyperlink ref="B1061" r:id="rId1955" tooltip="View details for Hertfordshire Community NHS Trust" xr:uid="{60AB85A6-7572-407F-8F15-AE9A2E76B0D0}"/>
    <hyperlink ref="B1062" r:id="rId1956" tooltip="View details for Hertfordshire Partnership University NHS Foundation Trust" xr:uid="{0AAD66FA-8C34-4011-8A58-3401DCFF2737}"/>
    <hyperlink ref="B1063" r:id="rId1957" tooltip="View details for Homerton University Hospital NHS Foundation Trust" xr:uid="{0138C3D7-7892-45A9-BBEB-69EEDD4E15FF}"/>
    <hyperlink ref="B1064" r:id="rId1958" tooltip="View details for Hounslow and Richmond Community Healthcare NHS Trust" xr:uid="{29768976-06FD-470C-A43A-C334A3B802B1}"/>
    <hyperlink ref="B1065" r:id="rId1959" tooltip="View details for Hull University Teaching Hospitals NHS Trust" xr:uid="{93B5D3A2-7A23-4247-A2E2-B8C9FD9EBDEC}"/>
    <hyperlink ref="B1066" r:id="rId1960" tooltip="View details for Humber Teaching NHS Foundation Trust" xr:uid="{C167020C-3B58-4423-9FBB-543A2614E2BA}"/>
    <hyperlink ref="B1067" r:id="rId1961" tooltip="View details for Imperial College Healthcare NHS Trust" xr:uid="{6B1FA38D-A856-46D4-A397-61FB0E90A1BE}"/>
    <hyperlink ref="B1068" r:id="rId1962" tooltip="View details for Isle Of Wight NHS Trust" xr:uid="{A3806B5C-A0C3-46ED-9329-EB0F9EBE7610}"/>
    <hyperlink ref="B1069" r:id="rId1963" tooltip="View details for James Paget University Hospitals NHS Foundation Trust" xr:uid="{4BCCA236-BC01-4454-B718-EEBF1CEAEC6C}"/>
    <hyperlink ref="B1070" r:id="rId1964" tooltip="View details for Kent and Medway NHS and Social Care Partnership Trust" xr:uid="{99CF15E0-6B72-4819-9D12-25608D949F66}"/>
    <hyperlink ref="B1071" r:id="rId1965" tooltip="View details for Kent Community Health NHS Foundation Trust" xr:uid="{1957E3E8-C7A4-4152-A35E-F6F18015BF2D}"/>
    <hyperlink ref="B1072" r:id="rId1966" tooltip="View details for Kettering General Hospital NHS Foundation Trust" xr:uid="{AC3C8EA9-7170-4795-854F-E71033564F17}"/>
    <hyperlink ref="B1073" r:id="rId1967" tooltip="View details for King's College Hospital NHS Foundation Trust" xr:uid="{984E122D-FD2A-464A-A633-5598A38190D0}"/>
    <hyperlink ref="B1074" r:id="rId1968" tooltip="View details for Kingston Hospital NHS Foundation Trust" xr:uid="{4F659290-86F4-4E31-A9CB-B246DB99966A}"/>
    <hyperlink ref="B1075" r:id="rId1969" tooltip="View details for Lancashire Care NHS Foundation Trust" xr:uid="{00AAAFD1-4D08-4E71-9237-954423D23116}"/>
    <hyperlink ref="B1076" r:id="rId1970" tooltip="View details for Lancashire Teaching Hospitals NHS Foundation Trust" xr:uid="{F7154127-38F3-4068-A6A6-AD386CA9C524}"/>
    <hyperlink ref="B1077" r:id="rId1971" tooltip="View details for Leeds and York Partnership NHS Foundation Trust" xr:uid="{A1092473-E921-42F9-9A5A-773C61F23ABC}"/>
    <hyperlink ref="B1078" r:id="rId1972" tooltip="View details for Leeds Community Healthcare NHS Trust" xr:uid="{8F09E3F1-D2B5-4F76-A156-6CAA0A69CCD2}"/>
    <hyperlink ref="B1079" r:id="rId1973" tooltip="View details for Leeds Teaching Hospitals NHS Trust" xr:uid="{54A27685-4893-440B-8FCC-FC606501F30B}"/>
    <hyperlink ref="B1080" r:id="rId1974" tooltip="View details for Leicestershire Partnership NHS Trust" xr:uid="{FEF5C84F-4F0E-4469-8DF0-7B6FF17F84BA}"/>
    <hyperlink ref="B1081" r:id="rId1975" tooltip="View details for Lewisham and Greenwich NHS Trust" xr:uid="{815FB4A1-9F05-44D0-A705-6F84498EC45C}"/>
    <hyperlink ref="B1082" r:id="rId1976" tooltip="View details for Lincolnshire Community Health Services NHS Trust" xr:uid="{40CB791F-D067-4D71-8534-2437A29D8831}"/>
    <hyperlink ref="B1083" r:id="rId1977" tooltip="View details for Lincolnshire Partnership NHS Foundation Trust" xr:uid="{9ED12683-A097-4D90-8BAB-205FBAD27E38}"/>
    <hyperlink ref="B1084" r:id="rId1978" tooltip="View details for Liverpool Heart and Chest NHS Foundation Trust" xr:uid="{5409601F-DCD2-40A7-9759-DFB3C8BE53B3}"/>
    <hyperlink ref="B1085" r:id="rId1979" tooltip="View details for Liverpool Women's NHS Foundation Trust" xr:uid="{419B36B0-6C5F-463B-96D1-E4E571E52ADC}"/>
    <hyperlink ref="B1086" r:id="rId1980" tooltip="View details for London Ambulance Service NHS Trust" xr:uid="{5090B52C-CBE3-4A69-8D91-73DA707F88AA}"/>
    <hyperlink ref="B1087" r:id="rId1981" tooltip="View details for London North West University Healthcare NHS Trust" xr:uid="{206B299D-0A8F-46DF-8869-D112ACDEBB93}"/>
    <hyperlink ref="B1088" r:id="rId1982" tooltip="View details for Luton and Dunstable University Hospital NHS Foundation Trust" xr:uid="{975DA507-5D4E-4690-A271-2F5A9077CF4E}"/>
    <hyperlink ref="B1089" r:id="rId1983" tooltip="View details for Maidstone and Tunbridge Wells NHS Trust" xr:uid="{E0E3EDA1-D5C9-486F-9508-EBC06D6D9D65}"/>
    <hyperlink ref="B1090" r:id="rId1984" tooltip="View details for Manchester University NHS Foundation Trust" xr:uid="{7BDF3745-BC14-43A4-8BD7-6CC39EF6AA2F}"/>
    <hyperlink ref="B1091" r:id="rId1985" tooltip="View details for Medway NHS Foundation Trust" xr:uid="{A8683D0C-EADB-411A-91E2-A78E37F55046}"/>
    <hyperlink ref="B1092" r:id="rId1986" tooltip="View details for Mersey Care NHS Foundation Trust" xr:uid="{B3D25245-0494-45B3-9D7B-3B9140CAE96F}"/>
    <hyperlink ref="B1093" r:id="rId1987" tooltip="View details for Mid Cheshire Hospitals NHS Foundation Trust" xr:uid="{E75FE5BE-C0B5-4C14-B6EA-4009FDDF3D20}"/>
    <hyperlink ref="B1094" r:id="rId1988" tooltip="View details for Mid Essex Hospital Services NHS Trust" xr:uid="{5032E306-0CDF-4AA3-8A13-731ADB2C5CEB}"/>
    <hyperlink ref="B1095" r:id="rId1989" tooltip="View details for Mid Yorkshire Hospitals NHS Trust" xr:uid="{00210529-B595-41C1-9433-5A6B555EB130}"/>
    <hyperlink ref="B1096" r:id="rId1990" tooltip="View details for Midlands Partnership NHS Foundation Trust" xr:uid="{37377080-578E-4EA1-B03A-88855708B6FA}"/>
    <hyperlink ref="B1097" r:id="rId1991" tooltip="View details for Milton Keynes University Hospital NHS Foundation Trust" xr:uid="{3F71AD0E-402E-4F60-8208-29EEE62CAD6E}"/>
    <hyperlink ref="B1098" r:id="rId1992" tooltip="View details for Moorfields Eye Hospital NHS Foundation Trust" xr:uid="{CDAC50F2-A8B1-4C32-832C-0796229E9CC5}"/>
    <hyperlink ref="B1099" r:id="rId1993" tooltip="View details for Norfolk and Norwich University Hospitals NHS Foundation Trust" xr:uid="{FADE038C-B2EA-41B3-97B9-349B9293A1FA}"/>
    <hyperlink ref="B1100" r:id="rId1994" tooltip="View details for Norfolk and Suffolk NHS Foundation Trust" xr:uid="{2AF0D8F1-66D6-4187-9EA4-1AC35BE3F4AA}"/>
    <hyperlink ref="B1101" r:id="rId1995" tooltip="View details for Norfolk Community Health and Care NHS Trust" xr:uid="{BAFE596E-4909-4DF7-9733-920975E4BE5B}"/>
    <hyperlink ref="B1102" r:id="rId1996" tooltip="View details for North Bristol NHS Trust" xr:uid="{428DC9FB-A83F-4F62-BBA4-B6C810245056}"/>
    <hyperlink ref="B1103" r:id="rId1997" tooltip="View details for North Cumbria University Hospitals NHS Trust" xr:uid="{2EC2F46C-4F25-4278-A665-2ED7C5FEDD72}"/>
    <hyperlink ref="B1104" r:id="rId1998" tooltip="View details for North East Ambulance Service NHS Foundation Trust" xr:uid="{726D0748-D7F7-46B7-8F34-627B2D16325D}"/>
    <hyperlink ref="B1105" r:id="rId1999" tooltip="View details for North East London NHS Foundation Trust" xr:uid="{7C583340-D94B-46E9-BDC6-C180DDABF5B6}"/>
    <hyperlink ref="B1106" r:id="rId2000" tooltip="View details for North Middlesex University Hospital NHS Trust" xr:uid="{A27116C0-D127-46C6-B956-83E4ECCF07E9}"/>
    <hyperlink ref="B1107" r:id="rId2001" tooltip="View details for North Staffordshire Combined Healthcare NHS Trust" xr:uid="{EC9E7877-58E7-4EEE-ACA5-5154545ACD11}"/>
    <hyperlink ref="B1108" r:id="rId2002" tooltip="View details for North Tees and Hartlepool NHS Foundation Trust" xr:uid="{AB949B87-6A1C-4C31-8D43-7583E94A0F85}"/>
    <hyperlink ref="B1109" r:id="rId2003" tooltip="View details for North West Ambulance Service NHS Trust" xr:uid="{69D31F91-1AAC-4761-ADB6-48A73CAA261A}"/>
    <hyperlink ref="B1110" r:id="rId2004" tooltip="View details for North West Anglia NHS Foundation Trust" xr:uid="{65D97F4B-70BC-431A-A9D7-C8F2B36C5A97}"/>
    <hyperlink ref="B1111" r:id="rId2005" tooltip="View details for North West Boroughs Healthcare NHS Foundation Trust" xr:uid="{89535FA0-1A4B-43BA-AAD6-FC139C937125}"/>
    <hyperlink ref="B1112" r:id="rId2006" tooltip="View details for Northampton General Hospital NHS Trust" xr:uid="{C7C3A081-3694-40AE-9A4F-1822239A3D70}"/>
    <hyperlink ref="B1113" r:id="rId2007" tooltip="View details for Northamptonshire Healthcare NHS Foundation Trust" xr:uid="{6D326995-71F8-4423-99AD-1E6EB6345AEA}"/>
    <hyperlink ref="B1114" r:id="rId2008" tooltip="View details for Northern Devon Healthcare NHS Trust" xr:uid="{3AAD3F06-6072-4C74-8B09-721952062BF1}"/>
    <hyperlink ref="B1115" r:id="rId2009" tooltip="View details for Northern Lincolnshire and Goole NHS Foundation Trust" xr:uid="{662ED0CF-24EF-47A2-A3B1-28BB4F3C9895}"/>
    <hyperlink ref="B1116" r:id="rId2010" tooltip="View details for Northumberland, Tyne and Wear NHS Foundation Trust" xr:uid="{376AB6D1-3005-46B5-8A4C-B797EC11E887}"/>
    <hyperlink ref="B1117" r:id="rId2011" tooltip="View details for Northumbria Healthcare NHS Foundation Trust" xr:uid="{6C13A062-4377-4815-A07F-DB5C7E7FCAEE}"/>
    <hyperlink ref="B1118" r:id="rId2012" tooltip="View details for Nottingham University Hospitals NHS Trust" xr:uid="{838DE2CC-B4C2-437B-BB87-6CB7E8E4AC17}"/>
    <hyperlink ref="B1119" r:id="rId2013" tooltip="View details for Nottinghamshire Healthcare NHS Foundation Trust" xr:uid="{05C56413-AADA-4F6D-9A78-77B4C2BB1262}"/>
    <hyperlink ref="B1120" r:id="rId2014" tooltip="View details for Oxford Health NHS Foundation Trust" xr:uid="{A91EEC1F-C224-460A-84E2-F2C3F68B7618}"/>
    <hyperlink ref="B1121" r:id="rId2015" tooltip="View details for Oxford University Hospitals NHS Foundation Trust" xr:uid="{8E8227E3-EFD9-401B-9909-DCA43A39935E}"/>
    <hyperlink ref="B1122" r:id="rId2016" tooltip="View details for Oxleas NHS Foundation Trust" xr:uid="{17BAB333-3383-4C03-ADFD-A181B0FC592E}"/>
    <hyperlink ref="B1123" r:id="rId2017" tooltip="View details for Pennine Acute Hospitals NHS Trust" xr:uid="{EA8800A9-60E2-4122-986E-8A36E296DD3C}"/>
    <hyperlink ref="B1124" r:id="rId2018" tooltip="View details for Pennine Care NHS Foundation Trust" xr:uid="{B5F7190D-5D06-42B2-948B-7BDD035EDA1A}"/>
    <hyperlink ref="B1125" r:id="rId2019" tooltip="View details for Poole Hospital NHS Foundation Trust" xr:uid="{3E85459B-FFF3-4E62-9AAA-F548513B7B74}"/>
    <hyperlink ref="B1126" r:id="rId2020" tooltip="View details for Portsmouth Hospitals NHS Trust" xr:uid="{36D093B8-8C9E-4325-BBC3-7F34F092D69E}"/>
    <hyperlink ref="B1127" r:id="rId2021" tooltip="View details for Queen Victoria Hospital NHS Foundation Trust" xr:uid="{B7CCAD64-4901-474F-8AB4-BF8E46EF9B6D}"/>
    <hyperlink ref="B1128" r:id="rId2022" tooltip="View details for Robert Jones and Agnes Hunt Orthopaedic and District Hospital NHS Trust" xr:uid="{02F516EB-A2B7-4D3D-AE22-43A78D42A149}"/>
    <hyperlink ref="B1129" r:id="rId2023" tooltip="View details for Rotherham Doncaster and South Humber NHS Foundation Trust" xr:uid="{7E848F0C-489C-44BA-BBAB-FD893C3556E2}"/>
    <hyperlink ref="B1130" r:id="rId2024" tooltip="View details for Royal Berkshire NHS Foundation Trust" xr:uid="{648BD1B4-CE8E-486D-B372-379DA1D4EE59}"/>
    <hyperlink ref="B1131" r:id="rId2025" tooltip="View details for Royal Brompton and Harefield NHS Foundation Trust" xr:uid="{06497824-C169-4F23-8988-546972B36B8D}"/>
    <hyperlink ref="B1132" r:id="rId2026" tooltip="View details for Royal Cornwall Hospitals NHS Trust" xr:uid="{28157F61-975A-4B0F-A1B4-5FFFF17BED14}"/>
    <hyperlink ref="B1133" r:id="rId2027" tooltip="View details for Royal Devon and Exeter NHS Foundation Trust" xr:uid="{3C848D45-2D58-4045-9100-44E732F5366E}"/>
    <hyperlink ref="B1134" r:id="rId2028" tooltip="View details for Royal Free London NHS Foundation Trust" xr:uid="{EA2DE499-C10D-4C9A-ADD9-3AD041C07D48}"/>
    <hyperlink ref="B1135" r:id="rId2029" tooltip="View details for Royal Liverpool and Broadgreen University Hospitals NHS Trust" xr:uid="{6E8FE040-56A1-48A4-84B0-E9C9FF10BD3C}"/>
    <hyperlink ref="B1136" r:id="rId2030" tooltip="View details for Royal National Orthopaedic Hospital NHS Trust" xr:uid="{38E1802E-BFE8-4581-845A-AB368DDDB833}"/>
    <hyperlink ref="B1137" r:id="rId2031" tooltip="View details for Royal Papworth Hospital NHS Foundation Trust" xr:uid="{999785A0-808C-4C96-8C4E-32CD325CC58C}"/>
    <hyperlink ref="B1138" r:id="rId2032" tooltip="View details for Royal Surrey County NHS Foundation Trust" xr:uid="{473E3E9E-E702-4EC7-B6D4-3F4CF5DCBC34}"/>
    <hyperlink ref="B1139" r:id="rId2033" tooltip="View details for Royal United Hospitals Bath NHS Foundation Trust" xr:uid="{833F4D1E-6518-4336-B9CE-D69B062D2C3F}"/>
    <hyperlink ref="B1140" r:id="rId2034" tooltip="View details for Salford Royal NHS Foundation Trust" xr:uid="{B205BA3C-4FBC-4398-9484-D4B1BB4FFF87}"/>
    <hyperlink ref="B1141" r:id="rId2035" tooltip="View details for Salisbury NHS Foundation Trust" xr:uid="{4648C1C4-7FEA-428D-8DCF-78427E87DF72}"/>
    <hyperlink ref="B1142" r:id="rId2036" tooltip="View details for Sandwell and West Birmingham Hospitals NHS Trust" xr:uid="{93D194C3-A619-481E-B08B-6DDEABE7620D}"/>
    <hyperlink ref="B1143" r:id="rId2037" tooltip="View details for Sheffield Children's NHS Foundation Trust" xr:uid="{1166FCEE-D231-4F49-B6E8-22B57B095B91}"/>
    <hyperlink ref="B1144" r:id="rId2038" tooltip="View details for Sheffield Health and Social Care NHS Foundation Trust" xr:uid="{9ADBD5DA-686B-4A78-8BD0-D92B0B9067C5}"/>
    <hyperlink ref="B1145" r:id="rId2039" tooltip="View details for Sheffield Teaching Hospitals NHS Foundation Trust" xr:uid="{9CC13186-7453-49ED-908A-9FFD4E4A154B}"/>
    <hyperlink ref="B1146" r:id="rId2040" tooltip="View details for Sherwood Forest Hospitals NHS Foundation Trust" xr:uid="{308B3686-B4EC-47AA-A7AB-FCF2FDBF9786}"/>
    <hyperlink ref="B1147" r:id="rId2041" tooltip="View details for Shrewsbury and Telford Hospital NHS Trust" xr:uid="{5721B811-E0AA-44A0-A964-7CDC2D7AE3D2}"/>
    <hyperlink ref="B1148" r:id="rId2042" tooltip="View details for Shropshire Community Health NHS Trust" xr:uid="{B47986DF-F5BA-44C0-ADC8-9FFF91F6BEB9}"/>
    <hyperlink ref="B1149" r:id="rId2043" tooltip="View details for Solent NHS Trust" xr:uid="{76A3A042-C246-40B4-94C5-63E1CDE56D47}"/>
    <hyperlink ref="B1150" r:id="rId2044" tooltip="View details for Somerset Partnership NHS Foundation Trust" xr:uid="{A66EC915-721E-46D2-8CB4-3F5024744CF5}"/>
    <hyperlink ref="B1151" r:id="rId2045" tooltip="View details for South Central Ambulance Service NHS Foundation Trust" xr:uid="{EB303BC1-9B3A-4468-A9A9-0C71CF00427F}"/>
    <hyperlink ref="B1152" r:id="rId2046" tooltip="View details for South East Coast Ambulance Service NHS Foundation Trust" xr:uid="{9DE311B8-1BC3-49B3-8AC7-F8CD04D821A0}"/>
    <hyperlink ref="B1153" r:id="rId2047" tooltip="View details for South London and Maudsley NHS Foundation Trust" xr:uid="{15201DF0-D331-413E-BAFE-99374C4A226E}"/>
    <hyperlink ref="B1154" r:id="rId2048" tooltip="View details for South Tees Hospitals NHS Foundation Trust" xr:uid="{9F54EED0-4968-4028-8AFC-D28AD0DFF25D}"/>
    <hyperlink ref="B1155" r:id="rId2049" tooltip="View details for South Warwickshire NHS Foundation Trust" xr:uid="{3C60ADAB-9074-4F3F-AF2F-061871C2F647}"/>
    <hyperlink ref="B1156" r:id="rId2050" tooltip="View details for South West London and St George's Mental Health NHS Trust" xr:uid="{1A8EB85B-943C-4FCB-B1D1-30E5BD5EB6DB}"/>
    <hyperlink ref="B1157" r:id="rId2051" tooltip="View details for South West Yorkshire Partnership NHS Foundation Trust" xr:uid="{1759F91F-E963-4656-90A3-6B07A7DCEEF4}"/>
    <hyperlink ref="B1158" r:id="rId2052" tooltip="View details for South Western Ambulance Service NHS Foundation Trust" xr:uid="{A22F045E-DBA8-45A5-89B3-CBB005B12642}"/>
    <hyperlink ref="B1159" r:id="rId2053" tooltip="View details for Southend University Hospital NHS Foundation Trust" xr:uid="{F48EC759-DAFB-447E-8288-1C09856DF248}"/>
    <hyperlink ref="B1160" r:id="rId2054" tooltip="View details for Southern Health NHS Foundation Trust" xr:uid="{F21AB248-CDD8-4E03-B0ED-242CB717831B}"/>
    <hyperlink ref="B1161" r:id="rId2055" tooltip="View details for Southport and Ormskirk Hospital NHS Trust" xr:uid="{02036654-DF1D-484C-87A9-886BEDB1222A}"/>
    <hyperlink ref="B1162" r:id="rId2056" tooltip="View details for St George's University Hospitals NHS Foundation Trust" xr:uid="{D9FDA4DD-68F4-40E0-A618-ED6AEE59766F}"/>
    <hyperlink ref="B1163" r:id="rId2057" tooltip="View details for St Helens and Knowsley Hospitals NHS Trust" xr:uid="{2E5254EF-E61D-416B-BD2D-766199E7081B}"/>
    <hyperlink ref="B1164" r:id="rId2058" tooltip="View details for Stockport NHS Foundation Trust" xr:uid="{625FBCE4-B202-4B99-A8C9-3E4D9EA63A3F}"/>
    <hyperlink ref="B1165" r:id="rId2059" tooltip="View details for Surrey and Borders Partnership NHS Foundation Trust" xr:uid="{2DEAA155-2746-4F51-956B-014BD17FAEB8}"/>
    <hyperlink ref="B1166" r:id="rId2060" tooltip="View details for Surrey and Sussex Healthcare NHS Trust" xr:uid="{40B362CA-D8EF-4D13-8871-1456D82254FC}"/>
    <hyperlink ref="B1167" r:id="rId2061" tooltip="View details for Sussex Community NHS Foundation Trust" xr:uid="{115D307F-37D6-464B-855C-F17B54541725}"/>
    <hyperlink ref="B1168" r:id="rId2062" tooltip="View details for Sussex Partnership NHS Foundation Trust" xr:uid="{6904DCFE-BD6F-4F8B-8B0D-65E0CB9A6196}"/>
    <hyperlink ref="B1169" r:id="rId2063" tooltip="View details for Tameside Hospital NHS Foundation Trust" xr:uid="{F414BA1D-413F-4B7A-8479-0F05C59C9654}"/>
    <hyperlink ref="B1170" r:id="rId2064" tooltip="View details for Taunton and Somerset NHS Foundation Trust" xr:uid="{CA86AE89-76CE-4AA5-B664-5AD0D4D4ED50}"/>
    <hyperlink ref="B1171" r:id="rId2065" tooltip="View details for Tavistock and Portman NHS Foundation Trust" xr:uid="{CB519577-3D61-43C6-A1EA-6893EE61F70E}"/>
    <hyperlink ref="B1172" r:id="rId2066" tooltip="View details for Tees, Esk and Wear Valleys NHS Foundation Trust" xr:uid="{D10DE9F7-F0EE-4444-8072-60C64340839D}"/>
    <hyperlink ref="B1173" r:id="rId2067" tooltip="View details for The Christie NHS Foundation Trust" xr:uid="{0DAECC23-8B09-4BB3-B1B4-E7B88DFDC426}"/>
    <hyperlink ref="B1174" r:id="rId2068" tooltip="View details for The Clatterbridge Cancer Centre NHS Foundation Trust" xr:uid="{9B32EA71-E822-4B46-8593-DEF589D63F3A}"/>
    <hyperlink ref="B1175" r:id="rId2069" tooltip="View details for The Dudley Group NHS Foundation Trust" xr:uid="{A213FCBD-AC7D-4C8C-9957-9915A0CFE7F3}"/>
    <hyperlink ref="B1176" r:id="rId2070" tooltip="View details for The Hillingdon Hospitals NHS Foundation Trust" xr:uid="{1EBD955C-A88E-4003-BA15-FC621F1FE003}"/>
    <hyperlink ref="B1177" r:id="rId2071" tooltip="View details for The Newcastle Upon Tyne Hospitals NHS Foundation Trust" xr:uid="{1BC457A9-F8FE-4E61-9FC0-B4228DA5039F}"/>
    <hyperlink ref="B1178" r:id="rId2072" tooltip="View details for The Princess Alexandra Hospital NHS Trust" xr:uid="{DC1DC04A-132D-4380-853B-87E39A5F9FC9}"/>
    <hyperlink ref="B1179" r:id="rId2073" tooltip="View details for The Queen Elizabeth Hospital, King's Lynn. NHS Foundation Trust" xr:uid="{3BD70476-E7B0-4E7D-9FA7-CB7DBC52AF17}"/>
    <hyperlink ref="B1180" r:id="rId2074" tooltip="View details for The Rotherham NHS Foundation Trust" xr:uid="{B34AF2B4-628C-40AA-A45B-9A6D55AA2FB7}"/>
    <hyperlink ref="B1181" r:id="rId2075" tooltip="View details for The Royal Bournemouth and Christchurch Hospitals NHS Foundation Trust" xr:uid="{3DEBE5E4-B349-4F4C-B7CA-30EE5AC7D875}"/>
    <hyperlink ref="B1182" r:id="rId2076" tooltip="View details for The Royal Marsden NHS Foundation Trust" xr:uid="{C2226302-7CB4-4B27-A21D-D858251DAC1C}"/>
    <hyperlink ref="B1183" r:id="rId2077" tooltip="View details for The Royal Orthopaedic Hospital NHS Foundation Trust" xr:uid="{6CBB7C13-3F50-4562-B6B7-5C645CF214A4}"/>
    <hyperlink ref="B1184" r:id="rId2078" tooltip="View details for The Royal Wolverhampton NHS Trust" xr:uid="{6763DCE3-CC5B-426A-BA4E-45AAA1869F0F}"/>
    <hyperlink ref="B1185" r:id="rId2079" tooltip="View details for The Walton Centre NHS Foundation Trust" xr:uid="{52051E53-5DA2-4691-BCB2-93E7BE6E3341}"/>
    <hyperlink ref="B1186" r:id="rId2080" tooltip="View details for Torbay and South Devon NHS Foundation Trust" xr:uid="{5CDA2302-6F8A-42C6-859E-96AE5038AA93}"/>
    <hyperlink ref="B1187" r:id="rId2081" tooltip="View details for United Lincolnshire Hospitals NHS Trust" xr:uid="{2F2F7690-7B81-476F-BDB9-99BCA315A0D3}"/>
    <hyperlink ref="B1188" r:id="rId2082" tooltip="View details for University College London Hospitals NHS Foundation Trust" xr:uid="{A5D99524-7027-4600-B961-0B9ED9B2FFDC}"/>
    <hyperlink ref="B1189" r:id="rId2083" tooltip="View details for University Hospital of Derby and Burton NHS Foundation Trust" xr:uid="{350A89D9-3480-4773-9F60-36051AD0148A}"/>
    <hyperlink ref="B1190" r:id="rId2084" tooltip="View details for University Hospital Southampton NHS Foundation Trust" xr:uid="{19517451-BF98-4532-8C54-BE58C59CA579}"/>
    <hyperlink ref="B1191" r:id="rId2085" tooltip="View details for University Hospitals Birmingham NHS Foundation Trust" xr:uid="{6C68F814-951C-4C2E-840F-42FBDB1611FC}"/>
    <hyperlink ref="B1192" r:id="rId2086" tooltip="View details for University Hospitals Bristol NHS Foundation Trust" xr:uid="{4AB0F1F5-E089-4A69-9F56-C29C3A0DB237}"/>
    <hyperlink ref="B1193" r:id="rId2087" tooltip="View details for University Hospitals Coventry and Warwickshire NHS Trust" xr:uid="{F2B1B71F-D7ED-457B-9786-9DD4FD4667D0}"/>
    <hyperlink ref="B1194" r:id="rId2088" tooltip="View details for University Hospitals Of Leicester NHS Trust" xr:uid="{1E789C65-C064-4467-B1BB-6A2D8F6AD411}"/>
    <hyperlink ref="B1195" r:id="rId2089" tooltip="View details for University Hospitals Of Morecambe Bay NHS Foundation Trust" xr:uid="{DF36B6D0-30CE-411F-9CEB-F28AC013ECB2}"/>
    <hyperlink ref="B1196" r:id="rId2090" tooltip="View details for University Hospitals of North Midlands" xr:uid="{2F95398E-1EE4-4ED4-B8F4-69DAC67F4AC0}"/>
    <hyperlink ref="B1197" r:id="rId2091" tooltip="View details for University Hospitals Plymouth NHS Trust" xr:uid="{CC3EA3E4-7F78-46A3-879F-EDAE36CC7879}"/>
    <hyperlink ref="B1198" r:id="rId2092" tooltip="View details for Walsall Healthcare NHS Trust" xr:uid="{B9AD85EC-9BD2-46DA-93B6-E043572C7408}"/>
    <hyperlink ref="B1199" r:id="rId2093" tooltip="View details for Warrington and Halton Hospitals NHS Foundation Trust" xr:uid="{56D53819-E24F-4DBA-AE79-07B1FC46889F}"/>
    <hyperlink ref="B1200" r:id="rId2094" tooltip="View details for West Hertfordshire Hospitals NHS Trust" xr:uid="{1F39C80A-32E4-470C-AFB6-D350954681AE}"/>
    <hyperlink ref="B1201" r:id="rId2095" tooltip="View details for West London NHS Trust" xr:uid="{C512FF38-25C8-478F-A9BF-1AC6384EF7C1}"/>
    <hyperlink ref="B1202" r:id="rId2096" tooltip="View details for West Midlands Ambulance Service University NHS Foundation Trust" xr:uid="{E5146235-3191-45C1-8CCE-CFDA481045FB}"/>
    <hyperlink ref="B1203" r:id="rId2097" tooltip="View details for West Suffolk NHS Foundation Trust" xr:uid="{0CBE8B2B-3FA4-4B41-9137-9589B2D6745A}"/>
    <hyperlink ref="B1204" r:id="rId2098" tooltip="View details for Western Sussex Hospitals NHS Foundation Trust" xr:uid="{22278226-6585-4100-AEF6-847A2BEC1ACE}"/>
    <hyperlink ref="B1205" r:id="rId2099" tooltip="View details for Weston Area Health NHS Trust" xr:uid="{D9F8D570-5519-4645-AB40-90CC799F6D59}"/>
    <hyperlink ref="B1206" r:id="rId2100" tooltip="View details for Whittington Health NHS Trust" xr:uid="{B27FFA0A-2231-4C10-9C18-A265AB7EA72D}"/>
    <hyperlink ref="B1207" r:id="rId2101" tooltip="View details for Wirral Community NHS Foundation Trust" xr:uid="{1820F11D-C23D-46CA-BE9D-50C0AF4F2F20}"/>
    <hyperlink ref="B1208" r:id="rId2102" tooltip="View details for Wirral University Teaching Hospital NHS Foundation Trust" xr:uid="{9236F8A6-1C8D-48C5-A475-420CD3F57BEB}"/>
    <hyperlink ref="B1209" r:id="rId2103" tooltip="View details for Worcestershire Acute Hospitals NHS Trust" xr:uid="{BD3CA7B2-C337-45F8-8163-A6FD61380186}"/>
    <hyperlink ref="B1210" r:id="rId2104" tooltip="View details for Worcestershire Health and Care NHS Trust" xr:uid="{BECC7AFB-BFDD-4963-95E0-D90125CC56FA}"/>
    <hyperlink ref="B1211" r:id="rId2105" tooltip="View details for Wrightington, Wigan and Leigh NHS Foundation Trust" xr:uid="{2DB1673A-76E4-4B5B-91C4-EB6E216D28A0}"/>
    <hyperlink ref="B1212" r:id="rId2106" tooltip="View details for Wye Valley NHS Trust" xr:uid="{DA31238A-AD66-43A5-B774-41D90BCD804B}"/>
    <hyperlink ref="B1213" r:id="rId2107" tooltip="View details for Yeovil District Hospital NHS Foundation Trust" xr:uid="{9376B1C5-BBBB-4951-984F-90DD6862FE6C}"/>
    <hyperlink ref="B1214" r:id="rId2108" tooltip="View details for York Teaching Hospital NHS Foundation Trust" xr:uid="{5A30EAAC-7356-46F1-B4DE-D1C560B7A09E}"/>
    <hyperlink ref="B1215" r:id="rId2109" tooltip="View details for Yorkshire Ambulance Service NHS Trust" xr:uid="{5FB0127A-DADD-483D-BD73-76BBB2ED62F0}"/>
    <hyperlink ref="B1216" r:id="rId2110" tooltip="View details for NHS Airedale, Wharfedale And Craven CCG" xr:uid="{42AB2FEB-29FB-494F-8912-54DB32D4EC97}"/>
    <hyperlink ref="B1217" r:id="rId2111" tooltip="View details for NHS Ashford CCG" xr:uid="{AFA02E66-58D4-40C4-ACD9-074B5CF3F91A}"/>
    <hyperlink ref="B1218" r:id="rId2112" tooltip="View details for NHS Barking And Dagenham CCG" xr:uid="{EF2CDB42-5B87-4BD1-B853-97C63315F386}"/>
    <hyperlink ref="B1219" r:id="rId2113" tooltip="View details for NHS Barnet CCG" xr:uid="{3DF7815E-C139-4855-AE2C-A70C702162AE}"/>
    <hyperlink ref="B1220" r:id="rId2114" tooltip="View details for NHS Barnsley CCG" xr:uid="{97E0B8B4-30E7-4CFE-B828-BD1A616083E5}"/>
    <hyperlink ref="B1221" r:id="rId2115" tooltip="View details for NHS Basildon And Brentwood CCG" xr:uid="{FB8BF6BB-0205-45CE-8259-77F13C19102F}"/>
    <hyperlink ref="B1222" r:id="rId2116" tooltip="View details for NHS Bassetlaw CCG" xr:uid="{99D10A69-56EF-4651-BD77-A654C78D4C44}"/>
    <hyperlink ref="B1223" r:id="rId2117" tooltip="View details for NHS Bath And North East Somerset CCG" xr:uid="{5E797E53-3719-46CD-A0CF-29F0685C9703}"/>
    <hyperlink ref="B1224" r:id="rId2118" tooltip="View details for NHS Bedfordshire CCG" xr:uid="{189D0181-A8B0-4A36-AD54-550EFF5A5D8D}"/>
    <hyperlink ref="B1225" r:id="rId2119" tooltip="View details for NHS Berkshire West CCG" xr:uid="{FD357CF5-278F-4225-AE5D-743EA735B46B}"/>
    <hyperlink ref="B1226" r:id="rId2120" tooltip="View details for NHS Bexley CCG" xr:uid="{B0C18015-CB9A-4B34-B47E-CD05136E24A5}"/>
    <hyperlink ref="B1227" r:id="rId2121" tooltip="View details for NHS Birmingham And Solihull CCG" xr:uid="{F3A1B2C5-D1FF-4EDB-B9ED-8F8A429AD52B}"/>
    <hyperlink ref="B1228" r:id="rId2122" tooltip="View details for NHS Blackburn With Darwen CCG" xr:uid="{9BC29827-F21E-479F-A2AE-8DC7270BB4A2}"/>
    <hyperlink ref="B1229" r:id="rId2123" tooltip="View details for NHS Blackpool CCG" xr:uid="{2DD5D114-08B1-49FF-A879-932C796424FA}"/>
    <hyperlink ref="B1230" r:id="rId2124" tooltip="View details for NHS Bolton CCG" xr:uid="{4D90C040-F515-4AD6-A9DA-54590543A35D}"/>
    <hyperlink ref="B1231" r:id="rId2125" tooltip="View details for NHS Bradford City CCG" xr:uid="{EBA79EE2-3096-411F-8DA9-8FED456F2629}"/>
    <hyperlink ref="B1232" r:id="rId2126" tooltip="View details for NHS Bradford Districts CCG" xr:uid="{8E9D4A3E-4A5C-4A5A-868C-E68F266F93ED}"/>
    <hyperlink ref="B1233" r:id="rId2127" tooltip="View details for NHS Brent CCG" xr:uid="{235171DE-F2BA-4385-8B20-6FFB29F585C6}"/>
    <hyperlink ref="B1234" r:id="rId2128" tooltip="View details for NHS Brighton And Hove CCG" xr:uid="{3FFB9C51-8C42-4334-9C8B-5A377B58431D}"/>
    <hyperlink ref="B1235" r:id="rId2129" tooltip="View details for NHS Bristol, North Somerset And South Gloucestershire CCG" xr:uid="{8E25B955-04BA-4C48-9944-C976CDDDFB55}"/>
    <hyperlink ref="B1236" r:id="rId2130" tooltip="View details for NHS Bromley CCG" xr:uid="{42BAAEE7-9F4D-4AB1-A81D-19BE03D85F27}"/>
    <hyperlink ref="B1237" r:id="rId2131" tooltip="View details for NHS Buckinghamshire CCG" xr:uid="{AB6BDD51-DC07-41DB-B7EE-67D0EF0C23FB}"/>
    <hyperlink ref="B1238" r:id="rId2132" tooltip="View details for NHS Bury CCG" xr:uid="{72030ED1-D39B-4871-B68F-C9F41A7A397B}"/>
    <hyperlink ref="B1239" r:id="rId2133" tooltip="View details for NHS Calderdale CCG" xr:uid="{35F89312-935A-4F9F-B97C-CACE64F668C7}"/>
    <hyperlink ref="B1240" r:id="rId2134" tooltip="View details for NHS Cambridgeshire And Peterborough CCG" xr:uid="{E7D57B27-EAA6-4CB6-BABA-4FB7AF1F5F2F}"/>
    <hyperlink ref="B1241" r:id="rId2135" tooltip="View details for NHS Camden CCG" xr:uid="{28BB518A-E458-40C4-9540-16AB0BD1E782}"/>
    <hyperlink ref="B1242" r:id="rId2136" tooltip="View details for NHS Cannock Chase CCG" xr:uid="{09756EF0-A625-4A2A-9921-AE2CA331BBC6}"/>
    <hyperlink ref="B1243" r:id="rId2137" tooltip="View details for NHS Canterbury And Coastal CCG" xr:uid="{D9380630-4F60-4BC1-8B79-713B0F5AC4F1}"/>
    <hyperlink ref="B1244" r:id="rId2138" tooltip="View details for NHS Castle Point And Rochford CCG" xr:uid="{76A9C0B9-4A85-4262-AA2F-CBD452C12411}"/>
    <hyperlink ref="B1245" r:id="rId2139" tooltip="View details for NHS Central London (Westminster) CCG" xr:uid="{1FC34C6B-7DFA-4E8A-B57B-2D54545C0A36}"/>
    <hyperlink ref="B1246" r:id="rId2140" tooltip="View details for NHS Chorley And South Ribble CCG" xr:uid="{56437BCD-2E1E-4881-8787-EF0CE629CAF5}"/>
    <hyperlink ref="B1247" r:id="rId2141" tooltip="View details for NHS City And Hackney CCG" xr:uid="{22753F1A-06AB-445B-A6A1-DE3458292CA8}"/>
    <hyperlink ref="B1248" r:id="rId2142" tooltip="View details for NHS Coastal West Sussex CCG" xr:uid="{AF242C1F-2A5F-49C1-8159-96023E19CFEC}"/>
    <hyperlink ref="B1249" r:id="rId2143" tooltip="View details for NHS Corby CCG" xr:uid="{6D784831-89B2-4827-A811-B1FBCA9C5EFF}"/>
    <hyperlink ref="B1250" r:id="rId2144" tooltip="View details for NHS Coventry And Rugby CCG" xr:uid="{C4D25214-0D58-4258-B9AC-EC9CBF2AB438}"/>
    <hyperlink ref="B1251" r:id="rId2145" tooltip="View details for NHS Crawley CCG" xr:uid="{14AC63EF-4159-49E7-807E-3354C7450804}"/>
    <hyperlink ref="B1252" r:id="rId2146" tooltip="View details for NHS Croydon CCG" xr:uid="{95171A7A-8ADB-4E1C-B1A0-4FAD6D47190B}"/>
    <hyperlink ref="B1253" r:id="rId2147" tooltip="View details for NHS Darlington CCG" xr:uid="{82ADB757-A710-4CE2-8F68-F36E9F445FB2}"/>
    <hyperlink ref="B1254" r:id="rId2148" tooltip="View details for NHS Dartford, Gravesham And Swanley CCG" xr:uid="{FFA1D887-3E61-4852-9F93-D855AEC5F191}"/>
    <hyperlink ref="B1255" r:id="rId2149" tooltip="View details for NHS Derby And Derbyshire CCG" xr:uid="{82090CAC-5F08-48AA-AADA-794D45908456}"/>
    <hyperlink ref="B1256" r:id="rId2150" tooltip="View details for NHS Devon CCG" xr:uid="{F17633C6-4C67-4678-8921-08395E28D509}"/>
    <hyperlink ref="B1257" r:id="rId2151" tooltip="View details for NHS Doncaster CCG" xr:uid="{8D0B5A08-E652-4903-8456-16105E8D43E2}"/>
    <hyperlink ref="B1258" r:id="rId2152" tooltip="View details for NHS Dorset CCG" xr:uid="{13796C4A-472F-4FB8-B273-45972DF1F769}"/>
    <hyperlink ref="B1259" r:id="rId2153" tooltip="View details for NHS Dudley CCG" xr:uid="{93C24D3A-6402-498F-B9D2-114488D57C6E}"/>
    <hyperlink ref="B1260" r:id="rId2154" tooltip="View details for NHS Durham Dales, Easington And Sedgefield CCG" xr:uid="{C4492258-17DA-4B85-BF28-4D9C0D4DE641}"/>
    <hyperlink ref="B1261" r:id="rId2155" tooltip="View details for NHS Ealing CCG" xr:uid="{341A0850-3DC6-438A-97F8-68AC40809B7E}"/>
    <hyperlink ref="B1262" r:id="rId2156" tooltip="View details for NHS East And North Hertfordshire CCG" xr:uid="{C2F40075-3258-40C9-8756-5C250D118B16}"/>
    <hyperlink ref="B1263" r:id="rId2157" tooltip="View details for NHS East Berkshire CCG" xr:uid="{0F9DA329-CF26-417A-B7D5-A5AAB2995AE0}"/>
    <hyperlink ref="B1265" r:id="rId2158" tooltip="View details for NHS East Leicestershire And Rutland CCG" xr:uid="{811EF838-6BF1-4B9A-B8C8-86AA06D0CE09}"/>
    <hyperlink ref="B1266" r:id="rId2159" tooltip="View details for NHS East Riding Of Yorkshire CCG" xr:uid="{216CE3B7-F6FD-41CB-8E35-FE708542BAEE}"/>
    <hyperlink ref="B1267" r:id="rId2160" tooltip="View details for NHS East Staffordshire CCG" xr:uid="{A66552CC-1A3A-4E97-B232-1458D200317D}"/>
    <hyperlink ref="B1268" r:id="rId2161" tooltip="View details for NHS East Surrey CCG" xr:uid="{1880D34B-8D8D-4FCC-AAC3-D01F11E7EA6E}"/>
    <hyperlink ref="B1269" r:id="rId2162" tooltip="View details for NHS Eastbourne, Hailsham And Seaford CCG" xr:uid="{915F12D9-3099-4D78-9289-959441532167}"/>
    <hyperlink ref="B1270" r:id="rId2163" tooltip="View details for NHS Eastern Cheshire CCG" xr:uid="{B47C72E5-C67B-4B42-846C-2BF2BC4E8DF0}"/>
    <hyperlink ref="B1271" r:id="rId2164" tooltip="View details for NHS Enfield CCG" xr:uid="{FCB896C2-7ED8-44BF-9807-D2080E5E2481}"/>
    <hyperlink ref="B1272" r:id="rId2165" tooltip="View details for NHS Fareham And Gosport CCG" xr:uid="{CC2A6B67-AECE-4A53-ABD0-9C5E5497685C}"/>
    <hyperlink ref="B1273" r:id="rId2166" tooltip="View details for NHS Fylde &amp; Wyre CCG" display="https://www.nhs.uk/Services/Trusts/Overview/DefaultView.aspx?id=89816" xr:uid="{B06014DA-6EDC-4BD4-BF5A-A2F1EB2C7784}"/>
    <hyperlink ref="B1274" r:id="rId2167" tooltip="View details for NHS Gloucestershire CCG" xr:uid="{B8FC249F-64DE-46F7-B73F-91E5F39C53F9}"/>
    <hyperlink ref="B1275" r:id="rId2168" tooltip="View details for NHS Great Yarmouth And Waveney CCG" xr:uid="{87DA78AF-8102-4D7E-9F7E-CC141B3DF6C4}"/>
    <hyperlink ref="B1276" r:id="rId2169" tooltip="View details for NHS Greater Huddersfield CCG" xr:uid="{FF62C6ED-3100-408D-84D9-EBD4690FECAD}"/>
    <hyperlink ref="B1277" r:id="rId2170" tooltip="View details for NHS Greater Preston CCG" xr:uid="{D2006E36-B9CC-4F72-8A56-FA6B21FD681E}"/>
    <hyperlink ref="B1278" r:id="rId2171" tooltip="View details for NHS Greenwich CCG" xr:uid="{4B9B4681-CAAA-4828-93B8-F7271E6462E6}"/>
    <hyperlink ref="B1279" r:id="rId2172" tooltip="View details for NHS Guildford And Waverley CCG" xr:uid="{83E5017A-3282-4D1D-A368-6B2CF8D5B4C1}"/>
    <hyperlink ref="B1280" r:id="rId2173" tooltip="View details for NHS Halton CCG" xr:uid="{946FB0C0-68A8-4EF9-B431-0D28DB815D6C}"/>
    <hyperlink ref="B1281" r:id="rId2174" tooltip="View details for NHS Hambleton, Richmondshire And Whitby CCG" xr:uid="{1660FBE7-B668-49A2-AA72-B49DF8BE2A53}"/>
    <hyperlink ref="B1282" r:id="rId2175" tooltip="View details for NHS Hammersmith And Fulham CCG" xr:uid="{860DA7DE-DA02-4B85-A51A-7C7D5DDBDC2D}"/>
    <hyperlink ref="B1283" r:id="rId2176" tooltip="View details for NHS Haringey CCG" xr:uid="{1510D8C4-ED63-419E-893D-6A3DF0DE06F2}"/>
    <hyperlink ref="B1284" r:id="rId2177" tooltip="View details for NHS Harrogate And Rural District CCG" xr:uid="{AAE5B826-72C5-41F1-8151-2781E67F4DD8}"/>
    <hyperlink ref="B1285" r:id="rId2178" tooltip="View details for NHS Harrow CCG" xr:uid="{0A5BC53D-1CE3-4FE7-BF9B-F0297938D826}"/>
    <hyperlink ref="B1286" r:id="rId2179" tooltip="View details for NHS Hartlepool And Stockton-On-Tees CCG" xr:uid="{64D0287B-23E6-4EC4-B41C-350C140CF15A}"/>
    <hyperlink ref="B1287" r:id="rId2180" tooltip="View details for NHS Hastings And Rother CCG" xr:uid="{B2400165-5070-4C02-B83E-C93D9682A753}"/>
    <hyperlink ref="B1288" r:id="rId2181" tooltip="View details for NHS Havering CCG" xr:uid="{BDB3D295-A772-4FF2-A8F8-C861B648FD09}"/>
    <hyperlink ref="B1289" r:id="rId2182" tooltip="View details for NHS Herefordshire CCG" xr:uid="{663322CD-5151-4594-8A1C-34BCA412D8B7}"/>
    <hyperlink ref="B1290" r:id="rId2183" tooltip="View details for NHS Herts Valleys CCG" xr:uid="{B7098E94-D608-4EFA-A35B-1352C14F5AA9}"/>
    <hyperlink ref="B1291" r:id="rId2184" tooltip="View details for NHS Heywood, Middleton And Rochdale CCG" xr:uid="{925E6AC8-24B3-48BD-AA12-C43861BB2587}"/>
    <hyperlink ref="B1292" r:id="rId2185" tooltip="View details for NHS High Weald Lewes Havens CCG" xr:uid="{FDD27FD3-2123-433A-814D-63CAE1EC9AF6}"/>
    <hyperlink ref="B1293" r:id="rId2186" tooltip="View details for NHS Hillingdon CCG" xr:uid="{417E47A5-DB31-46BC-A887-5D5A9B5AD3A5}"/>
    <hyperlink ref="B1294" r:id="rId2187" tooltip="View details for NHS Horsham And Mid Sussex CCG" xr:uid="{30365F68-476A-465C-B509-5B5289A097B9}"/>
    <hyperlink ref="B1295" r:id="rId2188" tooltip="View details for NHS Hounslow CCG" xr:uid="{225477F8-66D5-4E73-ACA3-00E74BD95B08}"/>
    <hyperlink ref="B1296" r:id="rId2189" tooltip="View details for NHS Hull CCG" xr:uid="{7FBC9354-F4F2-4628-853A-433747D1F93D}"/>
    <hyperlink ref="B1297" r:id="rId2190" tooltip="View details for NHS Ipswich And East Suffolk CCG" xr:uid="{AC4BC570-D853-4F23-82E6-98A271E0FC15}"/>
    <hyperlink ref="B1298" r:id="rId2191" tooltip="View details for NHS Isle Of Wight CCG" xr:uid="{0F7CFEAF-B623-4B3D-90A4-4232302BE944}"/>
    <hyperlink ref="B1299" r:id="rId2192" tooltip="View details for NHS Islington CCG" xr:uid="{8C63B423-6C42-44F1-95D3-EA05FFA2FAB6}"/>
    <hyperlink ref="B1300" r:id="rId2193" tooltip="View details for NHS Kernow CCG" xr:uid="{04A4113F-B5BA-4C33-9FE0-152DCA611A21}"/>
    <hyperlink ref="B1301" r:id="rId2194" tooltip="View details for NHS Kingston CCG" xr:uid="{D84E88CB-B39C-42C7-BFE8-2F70FC7D4D60}"/>
    <hyperlink ref="B1302" r:id="rId2195" tooltip="View details for NHS Knowsley CCG" xr:uid="{C1F6B7EB-1294-407E-AEDE-5DDFCF7082F5}"/>
    <hyperlink ref="B1303" r:id="rId2196" tooltip="View details for NHS Lambeth CCG" xr:uid="{E15C29E7-1D3E-4731-90C3-90D2F4D65243}"/>
    <hyperlink ref="B1304" r:id="rId2197" tooltip="View details for NHS Leeds CCG" xr:uid="{E8621FB9-C51F-42E4-8616-ECF2BC19F8F4}"/>
    <hyperlink ref="B1305" r:id="rId2198" tooltip="View details for NHS Leicester City CCG" xr:uid="{49E2B432-B300-4194-B35E-352A9D4AFCA5}"/>
    <hyperlink ref="B1306" r:id="rId2199" tooltip="View details for NHS Lewisham CCG" xr:uid="{C370F1C1-872C-4956-A460-B9D4C84067E5}"/>
    <hyperlink ref="B1307" r:id="rId2200" tooltip="View details for NHS Lincolnshire East CCG" xr:uid="{9DB363FD-3BE0-4D43-89BC-F7E3C8F02EDB}"/>
    <hyperlink ref="B1308" r:id="rId2201" tooltip="View details for NHS Lincolnshire West CCG" xr:uid="{7587B552-877C-405D-B41D-68ADE346EBED}"/>
    <hyperlink ref="B1309" r:id="rId2202" tooltip="View details for NHS Liverpool CCG" xr:uid="{B2F572E5-FC03-4E64-B41C-B56472790C86}"/>
    <hyperlink ref="B1310" r:id="rId2203" tooltip="View details for NHS Luton CCG" xr:uid="{5E8CD6B1-4E58-4F12-8132-835D70DBBB2C}"/>
    <hyperlink ref="B1311" r:id="rId2204" tooltip="View details for NHS Manchester CCG" xr:uid="{853E5F97-1A51-4957-83E8-76D19CE5C4BF}"/>
    <hyperlink ref="B1312" r:id="rId2205" tooltip="View details for NHS Mansfield And Ashfield CCG" xr:uid="{7237DD71-9530-4FDA-B335-B0FCAB341739}"/>
    <hyperlink ref="B1313" r:id="rId2206" tooltip="View details for NHS Medway CCG" xr:uid="{0DAE378E-C576-4561-BA74-DEDB6F3CD4F9}"/>
    <hyperlink ref="B1314" r:id="rId2207" tooltip="View details for NHS Merton CCG" xr:uid="{62A7596C-887B-4AFF-B1CE-D777422B2DC1}"/>
    <hyperlink ref="B1315" r:id="rId2208" tooltip="View details for NHS Mid Essex CCG" xr:uid="{348AB8F0-B7EB-4704-9E65-3E84D623311F}"/>
    <hyperlink ref="B1316" r:id="rId2209" tooltip="View details for NHS Milton Keynes CCG" xr:uid="{90752783-CCD7-4279-8C1C-EFD644B7041B}"/>
    <hyperlink ref="B1317" r:id="rId2210" tooltip="View details for NHS Morecambe Bay CCG" xr:uid="{52F7ED65-AE72-4BBC-B0A1-CF7F752169F3}"/>
    <hyperlink ref="B1318" r:id="rId2211" tooltip="View details for NHS Nene CCG" xr:uid="{A5A5293C-7143-416D-A22D-E273CA64EB38}"/>
    <hyperlink ref="B1319" r:id="rId2212" tooltip="View details for NHS Newark &amp; Sherwood CCG" xr:uid="{5C0E46E7-D67F-4949-A33E-E60A8EEDFF48}"/>
    <hyperlink ref="B1320" r:id="rId2213" tooltip="View details for NHS Newcastle Gateshead CCG" xr:uid="{BF8F1194-A8BF-4AC6-922B-CD1872B610C5}"/>
    <hyperlink ref="B1321" r:id="rId2214" tooltip="View details for NHS Newham CCG" xr:uid="{333CFA30-B639-4179-AADF-1840CD7BBF63}"/>
    <hyperlink ref="B1322" r:id="rId2215" tooltip="View details for NHS North Cumbria CCG" xr:uid="{3FCE3C23-F63F-45C9-80EE-B7A37CF52096}"/>
    <hyperlink ref="B1323" r:id="rId2216" tooltip="View details for NHS North Durham CCG" xr:uid="{A36C5F58-D292-4DDC-8F60-DE1C2F2A8861}"/>
    <hyperlink ref="B1324" r:id="rId2217" tooltip="View details for NHS North East Essex CCG" xr:uid="{2591D477-94A8-45DC-B08B-006C25C191FC}"/>
    <hyperlink ref="B1325" r:id="rId2218" tooltip="View details for NHS North East Hampshire And Farnham CCG" xr:uid="{70268AD5-30D8-4399-8BD5-D447CD1E900F}"/>
    <hyperlink ref="B1326" r:id="rId2219" tooltip="View details for NHS North East Lincolnshire CCG" xr:uid="{31323790-C148-44D7-BE93-A162CFF52938}"/>
    <hyperlink ref="B1327" r:id="rId2220" tooltip="View details for NHS North Hampshire CCG" xr:uid="{2E6AC7C2-F8D1-40A6-8CC6-EB7C488A7D66}"/>
    <hyperlink ref="B1328" r:id="rId2221" tooltip="View details for NHS North Kirklees CCG" xr:uid="{E30DE5EC-7856-41EA-865C-DE6861A79CB4}"/>
    <hyperlink ref="B1329" r:id="rId2222" tooltip="View details for NHS North Lincolnshire CCG" xr:uid="{5D6CE01F-F4B6-4077-A904-E3FCBEF32604}"/>
    <hyperlink ref="B1330" r:id="rId2223" tooltip="View details for NHS North Norfolk CCG" xr:uid="{C9F42A76-76E8-4AF9-A781-199BC3A3848F}"/>
    <hyperlink ref="B1331" r:id="rId2224" tooltip="View details for NHS North Staffordshire CCG" xr:uid="{A1C7891A-61A6-4A56-ABE6-37C8DBB4C2C4}"/>
    <hyperlink ref="B1332" r:id="rId2225" tooltip="View details for NHS North Tyneside CCG" xr:uid="{ED85E6F2-ADCB-4031-8D90-F624F0F0DEE7}"/>
    <hyperlink ref="B1333" r:id="rId2226" tooltip="View details for NHS North West Surrey CCG" xr:uid="{B53BC444-E544-441D-9EC0-30CC829F117A}"/>
    <hyperlink ref="B1334" r:id="rId2227" tooltip="View details for NHS Northumberland CCG" xr:uid="{FCE8DFF2-C3A8-49F0-BC77-21CA698D3671}"/>
    <hyperlink ref="B1335" r:id="rId2228" tooltip="View details for NHS Norwich CCG" xr:uid="{8F85A19F-75C9-48D4-80C7-AA67DDB41D2D}"/>
    <hyperlink ref="B1336" r:id="rId2229" tooltip="View details for NHS Nottingham City CCG" xr:uid="{2C7E5D51-C5DC-4BBB-A181-081100F33B9F}"/>
    <hyperlink ref="B1337" r:id="rId2230" tooltip="View details for NHS Nottingham North And East CCG" xr:uid="{7232AA1D-807D-4470-A454-31501B79FF6D}"/>
    <hyperlink ref="B1338" r:id="rId2231" tooltip="View details for NHS Nottingham West CCG" xr:uid="{04EB9EB6-A55A-49C6-97AF-8EBE6853EE9A}"/>
    <hyperlink ref="B1339" r:id="rId2232" tooltip="View details for NHS Oldham CCG" xr:uid="{1BA30431-3884-4672-B09A-278666452868}"/>
    <hyperlink ref="B1340" r:id="rId2233" tooltip="View details for NHS Oxfordshire CCG" xr:uid="{06B804F8-A553-4FAF-8A67-A08010C68E29}"/>
    <hyperlink ref="B1341" r:id="rId2234" tooltip="View details for NHS Portsmouth CCG" xr:uid="{80ABE57D-5E99-448E-8D6D-182015F237E2}"/>
    <hyperlink ref="B1342" r:id="rId2235" tooltip="View details for NHS Redbridge CCG" xr:uid="{5A021836-3349-474E-AF52-8FB641620C09}"/>
    <hyperlink ref="B1343" r:id="rId2236" tooltip="View details for NHS Redditch And Bromsgrove CCG" xr:uid="{F1A2D447-0351-4EC6-BB39-A71AFB33C7BB}"/>
    <hyperlink ref="B1344" r:id="rId2237" tooltip="View details for NHS Richmond CCG" xr:uid="{4BB042BA-2AF5-4A7C-9A67-B05671C49A0D}"/>
    <hyperlink ref="B1345" r:id="rId2238" tooltip="View details for NHS Rotherham CCG" xr:uid="{9D46A684-52C5-4F3C-BD85-1ADE367C6FE5}"/>
    <hyperlink ref="B1346" r:id="rId2239" tooltip="View details for NHS Rushcliffe CCG" xr:uid="{6460B4F8-7763-42E4-ABE2-4C08B4AF4090}"/>
    <hyperlink ref="B1347" r:id="rId2240" tooltip="View details for NHS Salford CCG" xr:uid="{1B628380-8361-4349-9369-F514974C64C8}"/>
    <hyperlink ref="B1348" r:id="rId2241" tooltip="View details for NHS Sandwell And West Birmingham CCG" xr:uid="{346DD4B7-7E65-4FD6-ACB2-875A3B849675}"/>
    <hyperlink ref="B1349" r:id="rId2242" tooltip="View details for NHS Scarborough And Ryedale CCG" xr:uid="{2F41B338-B0B5-4A63-925A-927A058C8C7B}"/>
    <hyperlink ref="B1350" r:id="rId2243" tooltip="View details for NHS Sheffield CCG" xr:uid="{68CEABF4-E2AB-4E91-B236-382FAE7D688D}"/>
    <hyperlink ref="B1351" r:id="rId2244" tooltip="View details for NHS Shropshire CCG" xr:uid="{757FAE79-ABA4-455E-81B4-44A8CEF6C15A}"/>
    <hyperlink ref="B1352" r:id="rId2245" tooltip="View details for NHS Somerset CCG" xr:uid="{D8222515-C551-424F-A5E0-82C9BA88E510}"/>
    <hyperlink ref="B1353" r:id="rId2246" tooltip="View details for NHS South Cheshire CCG" xr:uid="{C3928D46-9B41-432A-A2CD-9B59925D56B8}"/>
    <hyperlink ref="B1354" r:id="rId2247" tooltip="View details for NHS South East Staffordshire And Seisdon Peninsula CCG" xr:uid="{D58766A7-5713-4C66-8870-0D3357A8916D}"/>
    <hyperlink ref="B1355" r:id="rId2248" tooltip="View details for NHS South Eastern Hampshire CCG" xr:uid="{1169E974-2C24-42C9-A858-DCDA1484DDE2}"/>
    <hyperlink ref="B1356" r:id="rId2249" tooltip="View details for NHS South Kent Coast CCG" xr:uid="{2E199B27-F909-4B98-82D8-001DCB3C02E3}"/>
    <hyperlink ref="B1357" r:id="rId2250" tooltip="View details for NHS South Lincolnshire CCG" xr:uid="{F52E9A03-CC9C-48CA-ACAB-695B095A16F3}"/>
    <hyperlink ref="B1358" r:id="rId2251" tooltip="View details for NHS South Norfolk CCG" xr:uid="{085A10C7-B982-4879-904F-243D10147C28}"/>
    <hyperlink ref="B1359" r:id="rId2252" tooltip="View details for NHS South Sefton CCG" xr:uid="{1011F123-70CA-4AE0-B5EA-3702FBCF774A}"/>
    <hyperlink ref="B1360" r:id="rId2253" tooltip="View details for NHS South Tees CCG" xr:uid="{F10CED77-AC42-4EF0-92E8-64991ECE1C62}"/>
    <hyperlink ref="B1361" r:id="rId2254" tooltip="View details for NHS South Tyneside CCG" xr:uid="{07D70B99-16ED-43DE-BCDC-BA7A9D752224}"/>
    <hyperlink ref="B1362" r:id="rId2255" tooltip="View details for NHS South Warwickshire CCG" xr:uid="{FE36F815-B4A6-464E-840E-1D928486236D}"/>
    <hyperlink ref="B1363" r:id="rId2256" tooltip="View details for NHS South West Lincolnshire CCG" xr:uid="{74FA5E5B-5AAE-4364-97E9-BD154206023F}"/>
    <hyperlink ref="B1364" r:id="rId2257" tooltip="View details for NHS South Worcestershire CCG" xr:uid="{216B6D08-C1CB-4DC3-9745-C030B288376A}"/>
    <hyperlink ref="B1365" r:id="rId2258" tooltip="View details for NHS Southampton CCG" xr:uid="{85CA2868-98A8-43D1-AEAB-9D7072035928}"/>
    <hyperlink ref="B1366" r:id="rId2259" tooltip="View details for NHS Southend CCG" xr:uid="{52BA54F5-C633-4DC7-9CDB-9840987D300B}"/>
    <hyperlink ref="B1367" r:id="rId2260" tooltip="View details for NHS Southport And Formby CCG" xr:uid="{CE5C967F-8FFF-4B50-8DDE-2E70EF75D30B}"/>
    <hyperlink ref="B1368" r:id="rId2261" tooltip="View details for NHS Southwark CCG" xr:uid="{E86C5A6A-B5FB-4EC8-BCC1-5D99E78501C0}"/>
    <hyperlink ref="B1369" r:id="rId2262" tooltip="View details for NHS St Helens CCG" xr:uid="{D502A8B5-3C33-4293-B144-6E6C7708702E}"/>
    <hyperlink ref="B1370" r:id="rId2263" tooltip="View details for NHS Stafford And Surrounds CCG" xr:uid="{1C58F373-EDF1-4473-82F8-EB11880363AE}"/>
    <hyperlink ref="B1371" r:id="rId2264" tooltip="View details for NHS Stockport CCG" xr:uid="{89ED79F5-AF07-4989-BBE6-988623EE230C}"/>
    <hyperlink ref="B1372" r:id="rId2265" tooltip="View details for NHS Stoke On Trent CCG" xr:uid="{F0C0DC15-2E17-4D3F-90D4-36380912D364}"/>
    <hyperlink ref="B1373" r:id="rId2266" tooltip="View details for NHS Sunderland CCG" xr:uid="{8376BBA7-9B51-4C8C-873A-F98A70D4E44F}"/>
    <hyperlink ref="B1374" r:id="rId2267" tooltip="View details for NHS Surrey Downs CCG" xr:uid="{F9B9807C-0675-45D4-9D0C-8673960619FC}"/>
    <hyperlink ref="B1375" r:id="rId2268" tooltip="View details for NHS Surrey Heath CCG" xr:uid="{41A91C98-22D1-4893-A6B4-AC6550615141}"/>
    <hyperlink ref="B1376" r:id="rId2269" tooltip="View details for NHS Sutton CCG" xr:uid="{196062E6-800A-4C41-8A9B-7C890D680C8A}"/>
    <hyperlink ref="B1377" r:id="rId2270" tooltip="View details for NHS Swale CCG" xr:uid="{C217D977-88DC-4458-B8F5-087E6074237E}"/>
    <hyperlink ref="B1378" r:id="rId2271" tooltip="View details for NHS Swindon CCG" xr:uid="{C340C312-BAD0-4F4B-8951-8C7B7D2D3B1C}"/>
    <hyperlink ref="B1379" r:id="rId2272" tooltip="View details for NHS Tameside And Glossop CCG" xr:uid="{4E3B2BE3-0077-4F44-ADF0-1B0BC0220E13}"/>
    <hyperlink ref="B1380" r:id="rId2273" tooltip="View details for NHS Telford And Wrekin CCG" xr:uid="{B4732415-6401-4E79-9F60-C37A4E527FB8}"/>
    <hyperlink ref="B1381" r:id="rId2274" tooltip="View details for NHS Thanet CCG" xr:uid="{FBC4FC77-16D5-4EA0-A074-DFB4B6C99201}"/>
    <hyperlink ref="B1382" r:id="rId2275" tooltip="View details for NHS Thurrock CCG" xr:uid="{8F555D24-9CE9-44C8-8162-10E16DC4A7EA}"/>
    <hyperlink ref="B1383" r:id="rId2276" tooltip="View details for NHS Tower Hamlets CCG" xr:uid="{B218BABC-A709-45A2-9519-22DBB5B5DC22}"/>
    <hyperlink ref="B1384" r:id="rId2277" tooltip="View details for NHS Trafford CCG" xr:uid="{8D1FA737-925A-44B4-B9D4-C7CBCE65D280}"/>
    <hyperlink ref="B1385" r:id="rId2278" tooltip="View details for NHS Vale Of York CCG" xr:uid="{EB695C63-A062-427D-BB93-26A8C0A193AA}"/>
    <hyperlink ref="B1386" r:id="rId2279" tooltip="View details for NHS Vale Royal CCG" xr:uid="{C0C80050-D031-4639-804C-8824D01C8EBC}"/>
    <hyperlink ref="B1387" r:id="rId2280" tooltip="View details for NHS Wakefield CCG" xr:uid="{6D64E62F-5F55-43FB-BC2E-085C5137C5C1}"/>
    <hyperlink ref="B1388" r:id="rId2281" tooltip="View details for NHS Walsall CCG" xr:uid="{6259EC0B-824D-415E-A700-13B967845765}"/>
    <hyperlink ref="B1389" r:id="rId2282" tooltip="View details for NHS Waltham Forest CCG" xr:uid="{B835DE57-8634-406C-925F-8E291EFB1C89}"/>
    <hyperlink ref="B1390" r:id="rId2283" tooltip="View details for NHS Wandsworth CCG" xr:uid="{D2BCEEA5-C6F4-4120-A907-55B7091FF4DD}"/>
    <hyperlink ref="B1391" r:id="rId2284" tooltip="View details for NHS Warrington CCG" xr:uid="{7A19FC5F-13DE-46EC-9C1C-698B3C3A7837}"/>
    <hyperlink ref="B1392" r:id="rId2285" tooltip="View details for NHS Warwickshire North CCG" xr:uid="{65AB85E8-A470-4329-9456-228D1A96FAD8}"/>
    <hyperlink ref="B1393" r:id="rId2286" tooltip="View details for NHS West Cheshire CCG" xr:uid="{62AF0A09-5278-41F4-9FA2-B64451CF2EBB}"/>
    <hyperlink ref="B1394" r:id="rId2287" tooltip="View details for NHS West Essex CCG" xr:uid="{1486C232-F356-4839-9606-F8BDB84E2390}"/>
    <hyperlink ref="B1395" r:id="rId2288" tooltip="View details for NHS West Hampshire CCG" xr:uid="{506E1848-635E-458F-8935-8A17F1B19AE2}"/>
    <hyperlink ref="B1396" r:id="rId2289" tooltip="View details for NHS West Kent CCG" xr:uid="{4FFCD0C2-2EB9-44A0-9A71-780856B9D5DF}"/>
    <hyperlink ref="B1397" r:id="rId2290" tooltip="View details for NHS West Lancashire CCG" xr:uid="{FF6853B3-0BE3-49A6-8114-D7C0847A52C5}"/>
    <hyperlink ref="B1398" r:id="rId2291" tooltip="View details for NHS West Leicestershire CCG" xr:uid="{6510FBC4-0066-49B0-81BF-9FF4173DE81F}"/>
    <hyperlink ref="B1399" r:id="rId2292" tooltip="View details for NHS West London (K&amp;C &amp; Qpp) CCG" xr:uid="{C79485E9-C45A-4CAE-88D2-C971D84152C8}"/>
    <hyperlink ref="B1400" r:id="rId2293" tooltip="View details for NHS West Norfolk CCG" xr:uid="{4FA8BDC5-028A-498A-808D-41752BE5028F}"/>
    <hyperlink ref="B1401" r:id="rId2294" tooltip="View details for NHS West Suffolk CCG" xr:uid="{05B11A1B-F3AE-413B-BE46-18DD8615BFD5}"/>
    <hyperlink ref="B1402" r:id="rId2295" tooltip="View details for NHS Wigan Borough CCG" xr:uid="{ADD2E725-C7D1-4D07-87F9-ACC880A04651}"/>
    <hyperlink ref="B1403" r:id="rId2296" tooltip="View details for NHS Wiltshire CCG" display="https://www.nhs.uk/Services/Trusts/Overview/DefaultView.aspx?id=89628" xr:uid="{A075D40E-7FCE-467B-9B44-50BDC33CB26E}"/>
    <hyperlink ref="B1404" r:id="rId2297" tooltip="View details for NHS Wirral CCG" xr:uid="{9338F46C-D511-491F-BAA0-9A882FE8ECB4}"/>
    <hyperlink ref="B1405" r:id="rId2298" tooltip="View details for NHS Wolverhampton CCG" xr:uid="{05C3814C-BAB4-41D1-A9CD-B8DF3DB67F5D}"/>
    <hyperlink ref="B1406" r:id="rId2299" tooltip="View details for NHS Wyre Forest CCG" xr:uid="{03D6A22B-1DA5-4C1D-89A3-5F1E3EDFB7D1}"/>
    <hyperlink ref="B1407" r:id="rId2300" tooltip="View details for Arden, Herefordshire And Worcestershire Area Team" display="https://www.nhs.uk/Services/Trusts/Overview/DefaultView.aspx?id=89784" xr:uid="{FD34307E-1095-4774-A664-B460E6FB00CC}"/>
    <hyperlink ref="B1408" r:id="rId2301" tooltip="View details for Bath, Gloucestershire, Swindon And Wiltshire Area Team" display="https://www.nhs.uk/Services/Trusts/Overview/DefaultView.aspx?id=89633" xr:uid="{25B21716-B5C0-4198-84CF-CE9F0FB78ED5}"/>
    <hyperlink ref="B1409" r:id="rId2302" tooltip="View details for Birmingham And The Black Country Area Team" display="https://www.nhs.uk/Services/Trusts/Overview/DefaultView.aspx?id=89785" xr:uid="{1BB94694-6526-4EE2-B0B4-F53A829EC6B1}"/>
    <hyperlink ref="B1410" r:id="rId2303" tooltip="View details for Cheshire, Warrington And Wirral Area Team" display="https://www.nhs.uk/Services/Trusts/Overview/DefaultView.aspx?id=89641" xr:uid="{914E569E-4B83-47D2-9723-0062759E2B7C}"/>
    <hyperlink ref="B1411" r:id="rId2304" tooltip="View details for Cumbria, Northumberland, Tyne And Wear Area Team" display="https://www.nhs.uk/Services/Trusts/Overview/DefaultView.aspx?id=89646" xr:uid="{CD5E8A38-1C10-4481-A9B5-A14D5C6BD2B8}"/>
    <hyperlink ref="B1412" r:id="rId2305" tooltip="View details for Derbyshire And Nottinghamshire Area Team" display="https://www.nhs.uk/Services/Trusts/Overview/DefaultView.aspx?id=89786" xr:uid="{11CDB6E2-1102-4B81-8568-357324ED4640}"/>
    <hyperlink ref="B1413" r:id="rId2306" tooltip="View details for Devon, Cornwall And Isles Of Scilly Area Team" display="https://www.nhs.uk/Services/Trusts/Overview/DefaultView.aspx?id=89769" xr:uid="{06047165-9618-4A8E-9F0F-4354D8909F93}"/>
    <hyperlink ref="B1414" r:id="rId2307" tooltip="View details for Durham, Darlington And Tees Area Team" display="https://www.nhs.uk/Services/Trusts/Overview/DefaultView.aspx?id=89642" xr:uid="{34E2712D-836A-4C8F-AD1D-0DA7CC2A3B62}"/>
    <hyperlink ref="B1415" r:id="rId2308" tooltip="View details for East Anglia Area Team" display="https://www.nhs.uk/Services/Trusts/Overview/DefaultView.aspx?id=89787" xr:uid="{33CC6593-BB0B-4BD5-BB4B-604E7F9359F7}"/>
    <hyperlink ref="B1416" r:id="rId2309" tooltip="View details for Essex Area Team" display="https://www.nhs.uk/Services/Trusts/Overview/DefaultView.aspx?id=89788" xr:uid="{CDEA7576-2FF0-41EA-BBC7-BDEEA1D67F6C}"/>
    <hyperlink ref="B1417" r:id="rId2310" tooltip="View details for Greater Manchester Area Team" display="https://www.nhs.uk/Services/Trusts/Overview/DefaultView.aspx?id=89643" xr:uid="{D7B5DCFF-D435-42B9-A835-A724A712DF82}"/>
    <hyperlink ref="B1418" r:id="rId2311" tooltip="View details for Hertfordshire And The South Midlands Area Team" display="https://www.nhs.uk/Services/Trusts/Overview/DefaultView.aspx?id=89789" xr:uid="{5B9E76B9-B575-4B44-94CE-59797377AE64}"/>
    <hyperlink ref="B1419" r:id="rId2312" tooltip="View details for Lancashire Area Team" display="https://www.nhs.uk/Services/Trusts/Overview/DefaultView.aspx?id=89644" xr:uid="{7B027977-0210-4571-8B68-EC79A04E01D0}"/>
    <hyperlink ref="B1420" r:id="rId2313" tooltip="View details for Leicestershire And Lincolnshire Area Team" display="https://www.nhs.uk/Services/Trusts/Overview/DefaultView.aspx?id=89790" xr:uid="{63BFEEA2-97C9-45AB-93E6-978C43B499A6}"/>
    <hyperlink ref="B1421" r:id="rId2314" tooltip="View details for London Area Team" display="https://www.nhs.uk/Services/Trusts/Overview/DefaultView.aspx?id=89774" xr:uid="{B129139D-F7EB-4667-8818-319F61499C1F}"/>
    <hyperlink ref="B1422" r:id="rId2315" tooltip="View details for Merseyside Area Team" display="https://www.nhs.uk/Services/Trusts/Overview/DefaultView.aspx?id=89645" xr:uid="{E8317625-E4E0-4B66-9244-C0B5DB05B46A}"/>
    <hyperlink ref="B1423" r:id="rId2316" tooltip="View details for NHS England - South (South East)" display="https://www.nhs.uk/Services/Trusts/Overview/DefaultView.aspx?id=89771" xr:uid="{FDDE81A7-77E8-42AF-B741-FC154092FA71}"/>
    <hyperlink ref="B1424" r:id="rId2317" tooltip="View details for NHS England – South (South West)" display="https://www.nhs.uk/Services/Trusts/Overview/DefaultView.aspx?id=89768" xr:uid="{8EB45BD6-28A6-4A82-ACBB-5A85A8713994}"/>
    <hyperlink ref="B1425" r:id="rId2318" tooltip="View details for NHS England –South East" display="https://www.nhs.uk/Services/Trusts/Overview/DefaultView.aspx?id=89770" xr:uid="{B00F95DF-76E6-4E2D-B605-13DEA9DCBFAA}"/>
    <hyperlink ref="B1426" r:id="rId2319" tooltip="View details for NHS Resolution" display="https://www.nhs.uk/Services/Trusts/Overview/DefaultView.aspx?id=108356" xr:uid="{2EC7642D-A929-4BBF-86E1-E12CFBDC3EFA}"/>
    <hyperlink ref="B1427" r:id="rId2320" tooltip="View details for North Yorkshire And Humber Area Team" display="https://www.nhs.uk/Services/Trusts/Overview/DefaultView.aspx?id=89781" xr:uid="{537CCEF8-D6D9-429A-80B2-C1F639FFB96E}"/>
    <hyperlink ref="B1428" r:id="rId2321" tooltip="View details for Shropshire And Staffordshire Area Team" display="https://www.nhs.uk/Services/Trusts/Overview/DefaultView.aspx?id=89791" xr:uid="{35C75B96-B777-4949-A254-F946FA2A933B}"/>
    <hyperlink ref="B1429" r:id="rId2322" tooltip="View details for South Yorkshire And Bassetlaw Area Team" display="https://www.nhs.uk/Services/Trusts/Overview/DefaultView.aspx?id=89782" xr:uid="{4316B8BA-CECC-4505-AF87-E3FE3D5D4690}"/>
    <hyperlink ref="B1430" r:id="rId2323" tooltip="View details for Thames Valley Area Team" display="https://www.nhs.uk/Services/Trusts/Overview/DefaultView.aspx?id=89772" xr:uid="{003C6898-C6A1-4DDF-98C2-EF36A1C4B5F3}"/>
    <hyperlink ref="B1431" r:id="rId2324" tooltip="View details for Wessex Area Team" display="https://www.nhs.uk/Services/Trusts/Overview/DefaultView.aspx?id=89773" xr:uid="{812B3F40-D696-4152-B055-0D008ABFE19F}"/>
    <hyperlink ref="B1432" r:id="rId2325" tooltip="View details for West Yorkshire Area Team" display="https://www.nhs.uk/Services/Trusts/Overview/DefaultView.aspx?id=89783" xr:uid="{74C05265-EB12-48BE-B88B-51DD0B699755}"/>
    <hyperlink ref="B1433" r:id="rId2326" tooltip="View details for Health and Social Care Information Centre" xr:uid="{E2E0E144-4071-405B-A6FB-CD746BDCE5F4}"/>
    <hyperlink ref="B1435" r:id="rId2327" tooltip="View details for Health Research Authority" display="https://www.nhs.uk/Services/Trusts/Overview/DefaultView.aspx?id=T1480" xr:uid="{1EC65880-B8B8-45E2-8A8A-4AD7873E2BFD}"/>
    <hyperlink ref="B1436" r:id="rId2328" tooltip="View details for National Institute For Health and Clinical Excellence" xr:uid="{6782867F-9CFA-4BF4-85FD-4CFF4C791486}"/>
    <hyperlink ref="B1437" r:id="rId2329" tooltip="View details for NHS Blood and Transplant" xr:uid="{8BDD134A-E647-457F-B9A1-A492190CDA47}"/>
    <hyperlink ref="B1438" r:id="rId2330" tooltip="View details for NHS Business Services Authority" xr:uid="{08C002C6-F06C-44BF-8D1C-64E5C987EF7C}"/>
    <hyperlink ref="B1439" r:id="rId2331" tooltip="View details for NHS Commissioning Board Authority" display="https://www.nhs.uk/Services/Trusts/Overview/DefaultView.aspx?id=T1470" xr:uid="{7A5D3DA3-F4AB-4EC4-9E2F-569F89B3017D}"/>
    <hyperlink ref="B1440" r:id="rId2332" tooltip="View details for NHS Litigation Authority" display="https://www.nhs.uk/Services/Trusts/Overview/DefaultView.aspx?id=T1150" xr:uid="{4EF99BFF-A24F-4BED-BDCA-78C2393B80F1}"/>
    <hyperlink ref="B1441" r:id="rId2333" tooltip="View details for The NHS Institute For Innovation and Improvement" xr:uid="{2417B9C1-FA6D-4ECF-B6C7-D9278F0559EB}"/>
    <hyperlink ref="K866" r:id="rId2334" xr:uid="{BE53C9C6-CF7E-41A4-BC16-9A6A237AC88D}"/>
    <hyperlink ref="K989" r:id="rId2335" xr:uid="{C31AD84E-BE14-47FA-966D-0393E2A1A76C}"/>
    <hyperlink ref="K1440" r:id="rId2336" xr:uid="{D3435F5F-A054-48EB-919F-5744DD9E155A}"/>
    <hyperlink ref="K1439" r:id="rId2337" xr:uid="{F389DAC7-95A3-404D-BE73-BA5542E41C47}"/>
    <hyperlink ref="K1435" r:id="rId2338" xr:uid="{070874FA-D2D8-499A-879E-CE2EC70BEB11}"/>
    <hyperlink ref="K990" r:id="rId2339" location="tab-2" xr:uid="{ADB62C75-8B4E-47C8-A4BB-74A3C4939AD4}"/>
    <hyperlink ref="K882" r:id="rId2340" xr:uid="{89A050C6-36C4-4B15-93AD-F084888484FB}"/>
    <hyperlink ref="K890" r:id="rId2341" xr:uid="{E8BEBD59-6B19-4AD6-A74C-1F8C0D766032}"/>
    <hyperlink ref="K893" r:id="rId2342" xr:uid="{26A8CBFE-8262-4BAC-8E66-61F07AE6A1C4}"/>
    <hyperlink ref="K900" r:id="rId2343" xr:uid="{951FBB90-4638-485C-B5CD-6E697EC42FAC}"/>
    <hyperlink ref="K902" r:id="rId2344" xr:uid="{5AC4E7B9-5B1C-4409-B389-C341123DDCC9}"/>
    <hyperlink ref="K907" r:id="rId2345" xr:uid="{122F546D-DB06-420F-BB98-FC6B728448B5}"/>
    <hyperlink ref="K918" r:id="rId2346" xr:uid="{FEF1A150-131B-450E-A033-1809E9F7C317}"/>
    <hyperlink ref="K921" r:id="rId2347" xr:uid="{0D2EBAA1-2599-40F5-9DE4-7FA3E55C5096}"/>
    <hyperlink ref="K944" r:id="rId2348" xr:uid="{03CAED0C-0DD6-4C5F-8827-0198A1D62C87}"/>
    <hyperlink ref="K929" r:id="rId2349" xr:uid="{CA7FB6F7-51DD-44B2-8DCE-5A49F3320674}"/>
    <hyperlink ref="K961" r:id="rId2350" xr:uid="{FF6E4C43-BE1D-49F0-8FFA-59517A6CA7B0}"/>
    <hyperlink ref="K962" r:id="rId2351" xr:uid="{C0F16EE8-0676-4F5D-BDC1-712E4459391D}"/>
    <hyperlink ref="K973" r:id="rId2352" xr:uid="{6214E695-55C0-4EA3-8AD6-DCFF5B4B9F27}"/>
    <hyperlink ref="J579" r:id="rId2353" xr:uid="{00C561CF-19CC-48C6-9436-1F9059882AB1}"/>
    <hyperlink ref="K557" r:id="rId2354" xr:uid="{A5BA6139-2D5B-46AD-8787-0E4055AD0A23}"/>
    <hyperlink ref="K571" r:id="rId2355" xr:uid="{B7C6FCE8-8B2E-499E-8BAB-8698814DA8BF}"/>
    <hyperlink ref="K597" r:id="rId2356" xr:uid="{D1FD33A9-7CB7-49F1-9590-7E722E304298}"/>
    <hyperlink ref="K595" r:id="rId2357" xr:uid="{ABFBB51B-23C5-4C05-A701-EB5FA1B7623D}"/>
    <hyperlink ref="J595" r:id="rId2358" xr:uid="{5E76CA75-46A5-4C8E-9B74-7DAFF49C7555}"/>
    <hyperlink ref="K654" r:id="rId2359" xr:uid="{A4AC29EB-3042-4CDB-9622-A4426F53B8FA}"/>
    <hyperlink ref="J654" r:id="rId2360" xr:uid="{BB6A3053-435A-46EC-B023-776D7AA7EC4B}"/>
    <hyperlink ref="B735" r:id="rId2361" xr:uid="{AEB437A1-E16E-4F83-BCA3-D463DF72683D}"/>
    <hyperlink ref="J453" r:id="rId2362" xr:uid="{0D614204-414F-4076-A4D9-8EF986CCE2F1}"/>
    <hyperlink ref="J584" r:id="rId2363" xr:uid="{DF671389-E251-4F43-BB09-2F29D3105FEA}"/>
    <hyperlink ref="K731" r:id="rId2364" xr:uid="{4AB466E7-A62F-4E36-8B8C-1443811B9197}"/>
    <hyperlink ref="K1441" r:id="rId2365" xr:uid="{3E99E7D1-F02A-48F1-90E5-A1364D1CC0FE}"/>
    <hyperlink ref="J1441" r:id="rId2366" xr:uid="{DE733005-30E6-4F73-A83E-6A5EE17A0D40}"/>
    <hyperlink ref="K1414" r:id="rId2367" xr:uid="{6C400D6D-F58D-4DE4-8AA5-406D503EF054}"/>
    <hyperlink ref="K1409" r:id="rId2368" xr:uid="{FFFAEC7C-2556-49C9-B53D-976234C828B1}"/>
    <hyperlink ref="B1434" r:id="rId2369" tooltip="View details for Health Education England" xr:uid="{71AC055D-6EC2-4438-8AD3-D82F945BBC4D}"/>
    <hyperlink ref="K1436" r:id="rId2370" xr:uid="{C9C9DE04-CE63-499A-9E9E-714403CE4BCB}"/>
    <hyperlink ref="K1438" r:id="rId2371" xr:uid="{6E4A4405-9CE9-4BAC-B9A1-7C1C208C5D2B}"/>
    <hyperlink ref="K1437" r:id="rId2372" xr:uid="{3CD46475-DD5C-4178-A362-243F2D0F2108}"/>
    <hyperlink ref="K1433" r:id="rId2373" xr:uid="{566F7F97-1E72-4AF3-91BE-37E150D73070}"/>
    <hyperlink ref="K1432" r:id="rId2374" xr:uid="{05653048-3B67-4D4A-9575-A919120F389F}"/>
    <hyperlink ref="K1431" r:id="rId2375" xr:uid="{98D38A25-2304-4A88-BBDC-7B91800FBF55}"/>
    <hyperlink ref="K1430" r:id="rId2376" xr:uid="{63EB8018-0799-45E6-9781-146878C93DDE}"/>
    <hyperlink ref="K1429" r:id="rId2377" xr:uid="{218E00D6-A015-43CF-B30F-7A015FB654BF}"/>
    <hyperlink ref="K1428" r:id="rId2378" xr:uid="{8F139DB2-7A68-494E-874F-9204DF87288F}"/>
    <hyperlink ref="K1427" r:id="rId2379" xr:uid="{EFD01BE2-DE76-437F-B55F-B687C41AED1B}"/>
    <hyperlink ref="K1426" r:id="rId2380" xr:uid="{7320E9BE-0C89-466C-AC03-D655386AFB03}"/>
    <hyperlink ref="K1425" r:id="rId2381" xr:uid="{3936E9F0-E15F-4B30-ABAB-732239A86599}"/>
    <hyperlink ref="K1424" r:id="rId2382" xr:uid="{061B7E6F-8F4C-4A42-AA13-E323FAC62CB4}"/>
    <hyperlink ref="K1423" r:id="rId2383" xr:uid="{879EA7BB-A1FF-4BD3-B15C-4129159135AC}"/>
    <hyperlink ref="K1422" r:id="rId2384" xr:uid="{16B8413C-9DA3-4432-B2C4-8A1344DE111C}"/>
    <hyperlink ref="K1421" r:id="rId2385" xr:uid="{73CBA195-BE88-4DB2-8EC7-44004CD53888}"/>
    <hyperlink ref="K1420" r:id="rId2386" xr:uid="{66283FB5-44CB-4C97-989E-A74260B307B1}"/>
    <hyperlink ref="K1419" r:id="rId2387" xr:uid="{42EAB395-5483-4514-9AF3-F0BD818EA88D}"/>
    <hyperlink ref="K1418" r:id="rId2388" xr:uid="{5FD42291-082C-4032-8370-76337A8D952B}"/>
    <hyperlink ref="K1417" r:id="rId2389" xr:uid="{6250F0A6-D4E7-4CF7-8492-BC72EE8C9C8C}"/>
    <hyperlink ref="K1416" r:id="rId2390" xr:uid="{AD817FFA-DDB3-4AA5-BA69-8F358841F72A}"/>
    <hyperlink ref="K1415" r:id="rId2391" xr:uid="{65DAB222-0CF5-423F-BB87-4B0FA0DFEBB0}"/>
    <hyperlink ref="K1413" r:id="rId2392" xr:uid="{6999941E-00B7-4A14-915B-3DC9FF8229BE}"/>
    <hyperlink ref="K1412" r:id="rId2393" xr:uid="{23419D61-1C91-413A-8FBE-671461B6CF1F}"/>
    <hyperlink ref="K1411" r:id="rId2394" xr:uid="{18DD72CD-A9D4-4582-A91A-68F9BC1EC87D}"/>
    <hyperlink ref="K1410" r:id="rId2395" xr:uid="{EE3885AA-70F6-40CA-BBD4-D172A29599FF}"/>
    <hyperlink ref="K1408" r:id="rId2396" xr:uid="{BBBDB795-25A8-4BC2-A9E6-03E2FFDC4BD2}"/>
    <hyperlink ref="K1407" r:id="rId2397" xr:uid="{0DF8C58C-763F-452A-B5D9-43ECA49D1865}"/>
    <hyperlink ref="K1442" r:id="rId2398" xr:uid="{183381C6-F106-4F69-8853-F5EBA0EC1DCD}"/>
    <hyperlink ref="B1442" r:id="rId2399" xr:uid="{370D9274-431B-4301-A87A-1C00D2F3A1DB}"/>
    <hyperlink ref="J1442" r:id="rId2400" xr:uid="{A6A3C4FB-1EB4-441F-A699-0A543FAB8311}"/>
    <hyperlink ref="J995" r:id="rId2401" xr:uid="{DEA487CC-C42E-45F1-94A2-9966F3FE559E}"/>
    <hyperlink ref="K995" r:id="rId2402" xr:uid="{C0161DD0-E3EB-473B-B44F-41095C01D60F}"/>
    <hyperlink ref="K997" r:id="rId2403" xr:uid="{C3AFC330-4F06-439E-9856-85DB8E007EB4}"/>
    <hyperlink ref="K998" r:id="rId2404" xr:uid="{953E12E4-D29F-42D4-AD91-E491410F0625}"/>
    <hyperlink ref="K1000" r:id="rId2405" xr:uid="{8D826507-83E0-4C5A-823B-17049ECA2D31}"/>
    <hyperlink ref="K1001" r:id="rId2406" xr:uid="{3BBD380A-8C99-41AE-812C-C742F59F4CF4}"/>
    <hyperlink ref="K1002" r:id="rId2407" xr:uid="{22460A20-C917-4FA4-BD05-4D8429D21C62}"/>
    <hyperlink ref="K1003" r:id="rId2408" xr:uid="{7977A661-8AC6-4753-8813-F648371B6C50}"/>
    <hyperlink ref="K1008" r:id="rId2409" xr:uid="{BC3946B9-E8CD-4117-9EE7-8E7FD5F250EB}"/>
    <hyperlink ref="K1011" r:id="rId2410" xr:uid="{34E1E421-A72E-4812-B57A-B1215934DE4A}"/>
    <hyperlink ref="K1012" r:id="rId2411" xr:uid="{D934122A-A60D-476A-AE1E-E03BC597F146}"/>
    <hyperlink ref="J1012" r:id="rId2412" xr:uid="{2DDAE8A6-4864-49DC-871A-E9B2BE3DCD2B}"/>
    <hyperlink ref="K1013" r:id="rId2413" xr:uid="{CBD4E9A3-A29B-4080-BB2B-8543181AB252}"/>
    <hyperlink ref="J1013" r:id="rId2414" xr:uid="{82B5A04D-51FA-485F-9A57-5980E20A4BE4}"/>
    <hyperlink ref="K1014" r:id="rId2415" xr:uid="{93A20157-6FBE-4576-BB38-44E02374D511}"/>
    <hyperlink ref="J1014" r:id="rId2416" xr:uid="{BFED7743-E4AD-4E20-B88C-1ED703B179A1}"/>
    <hyperlink ref="K1015" r:id="rId2417" xr:uid="{0A43F396-F42D-489E-AA28-1EBBB8DCBF84}"/>
    <hyperlink ref="K1018" r:id="rId2418" xr:uid="{FF881F8D-16BA-4629-8ADE-0FC7ED773000}"/>
    <hyperlink ref="K1019" r:id="rId2419" xr:uid="{E70BD1A5-9F64-43F4-87AA-7ABA79EC913B}"/>
    <hyperlink ref="K1021" r:id="rId2420" xr:uid="{D8C9823C-608F-4562-BE0E-F8ABE801B967}"/>
    <hyperlink ref="J1021" r:id="rId2421" xr:uid="{D1AAA96B-752C-4056-A55D-C326E72F970D}"/>
    <hyperlink ref="K1025" r:id="rId2422" xr:uid="{2F680952-5457-44EF-AE02-70ABCA1EE151}"/>
    <hyperlink ref="K1027" r:id="rId2423" xr:uid="{DB3ECD48-619B-4ECB-93A7-2DFABF9F4CDB}"/>
    <hyperlink ref="K1028" r:id="rId2424" xr:uid="{80E60CA6-90F4-45E5-9613-003D793D2EFF}"/>
    <hyperlink ref="J1028" r:id="rId2425" xr:uid="{56750301-2AEA-42AB-AC17-0D832522BA44}"/>
    <hyperlink ref="K1030" r:id="rId2426" xr:uid="{F2A0F07B-6038-4BDD-88AA-89EA4B26A76F}"/>
    <hyperlink ref="J1030" r:id="rId2427" xr:uid="{56CD7A84-B927-4751-9021-373F8AB0647B}"/>
    <hyperlink ref="K1031" r:id="rId2428" xr:uid="{7062CB46-ABA6-4313-BF4F-279E3BFC4385}"/>
    <hyperlink ref="K1032" r:id="rId2429" xr:uid="{69CC4692-30E2-4A07-9424-B452A37ECB3A}"/>
    <hyperlink ref="K1036" r:id="rId2430" xr:uid="{C5DAFC98-0882-4443-B6B4-3FDB610DE3C0}"/>
    <hyperlink ref="K1037" r:id="rId2431" xr:uid="{3C5503CE-72B8-4407-8ABB-0549988560F2}"/>
    <hyperlink ref="K1039" r:id="rId2432" xr:uid="{C3305C50-B594-4296-A61B-804D523C2C0D}"/>
    <hyperlink ref="J1039" r:id="rId2433" xr:uid="{6A7CDB58-8934-4957-98BA-2294F82853A4}"/>
    <hyperlink ref="K1038" r:id="rId2434" xr:uid="{DE8B730A-471B-4179-B086-787F0BD72D7E}"/>
    <hyperlink ref="K1040" r:id="rId2435" xr:uid="{6B101C32-6EA6-4FB3-AD97-ADE7A18E6B40}"/>
    <hyperlink ref="K1041" r:id="rId2436" xr:uid="{50458BE3-ACC9-4ED4-85F4-5BFB7E04CD43}"/>
    <hyperlink ref="K1044" r:id="rId2437" xr:uid="{05F96F1E-A7AE-473E-A093-D949036EE7F2}"/>
    <hyperlink ref="K1045" r:id="rId2438" xr:uid="{A085F74C-09C2-49D9-A144-6333437E91A5}"/>
    <hyperlink ref="K1046" r:id="rId2439" xr:uid="{4E2A3E95-5845-4314-B259-4B5185BC4341}"/>
    <hyperlink ref="K1047" r:id="rId2440" xr:uid="{AC763D44-7B84-4D9F-A3BA-7F3053072C37}"/>
    <hyperlink ref="K1048" r:id="rId2441" xr:uid="{5DA10618-2118-494C-8921-A26E4A87059D}"/>
    <hyperlink ref="K1049" r:id="rId2442" xr:uid="{02E3C21A-CF59-48B7-BB1B-E74041A68B1B}"/>
    <hyperlink ref="K1051" r:id="rId2443" xr:uid="{F0B85FF8-5DC5-4CDF-A84D-ECC076214C28}"/>
    <hyperlink ref="K1052" r:id="rId2444" xr:uid="{549B38D3-5CF3-4D96-9FDE-60F0A906BA09}"/>
    <hyperlink ref="K1054" r:id="rId2445" xr:uid="{D1486C0F-B18E-49D4-8FF1-CC4DF66036D3}"/>
    <hyperlink ref="J1054" r:id="rId2446" xr:uid="{A5085F9B-D569-4F1E-909F-ADCF11E43715}"/>
    <hyperlink ref="K1055" r:id="rId2447" xr:uid="{D622F63D-624D-414C-B990-1CDBCC52EA17}"/>
    <hyperlink ref="J1055" r:id="rId2448" xr:uid="{2E9AA373-B35F-4488-B442-BA787ADC4941}"/>
    <hyperlink ref="K1056" r:id="rId2449" xr:uid="{498CCF36-3FDA-4B67-91B2-D0C48B7FAA44}"/>
    <hyperlink ref="K1061" r:id="rId2450" xr:uid="{9E7DADC7-7996-40CD-A5A4-A594AAC25CA4}"/>
    <hyperlink ref="J1061" r:id="rId2451" xr:uid="{ECC23710-6E4F-41E6-B0C0-429DBD8743EE}"/>
    <hyperlink ref="K1062" r:id="rId2452" xr:uid="{D48CAF11-55EB-40F6-B062-C8803D9FA658}"/>
    <hyperlink ref="K1067" r:id="rId2453" xr:uid="{5C385266-B68D-4DC3-B353-19CA81887CB0}"/>
    <hyperlink ref="J1067" r:id="rId2454" xr:uid="{130D7AFD-2F00-4AC8-A5DF-E8EB1DDBA218}"/>
    <hyperlink ref="K1069" r:id="rId2455" xr:uid="{0803160F-386B-4E26-9C99-7D207B4AFA83}"/>
    <hyperlink ref="K1070" r:id="rId2456" xr:uid="{CD2502E4-5E23-41EF-858A-1B320C8B957E}"/>
    <hyperlink ref="K1071" r:id="rId2457" xr:uid="{4F06727E-133A-4D31-8B3F-4E8DA6454DB1}"/>
    <hyperlink ref="J1071" r:id="rId2458" xr:uid="{7205598D-4B6F-4F9C-A3EC-F5A41B54FA77}"/>
    <hyperlink ref="K1072" r:id="rId2459" xr:uid="{E71A09AE-CC79-4A91-A361-9D712AD43CA7}"/>
    <hyperlink ref="J1072" r:id="rId2460" xr:uid="{121B7FFD-051D-486F-9BF0-2ECC2B20AD84}"/>
    <hyperlink ref="K1073" r:id="rId2461" xr:uid="{AEBC8EBA-E590-4A25-AB06-555D4C824851}"/>
    <hyperlink ref="K1074" r:id="rId2462" xr:uid="{E3A36E6B-2837-4489-83A6-6EF49B3F82F0}"/>
    <hyperlink ref="K1077" r:id="rId2463" xr:uid="{6BF8595C-D1F5-480A-B68B-E92A10C08F6B}"/>
    <hyperlink ref="J1077" r:id="rId2464" xr:uid="{C715033C-1679-4CF9-8FF1-5A58B5E31201}"/>
    <hyperlink ref="K1078" r:id="rId2465" xr:uid="{15976087-C2A8-4420-8909-27E468D6D40A}"/>
    <hyperlink ref="K1079" r:id="rId2466" xr:uid="{8E889353-3498-4236-A2EE-80D390F0F5D1}"/>
    <hyperlink ref="K1080" r:id="rId2467" xr:uid="{D1B8C34B-4867-482E-B747-A0FDB6191DE7}"/>
    <hyperlink ref="K1081" r:id="rId2468" xr:uid="{1CD612F3-E431-4EFA-A677-32C0E75E255E}"/>
    <hyperlink ref="K1083" r:id="rId2469" xr:uid="{112D5D6C-6A31-41BC-A643-73504B32D6B7}"/>
    <hyperlink ref="J1083" r:id="rId2470" xr:uid="{CED6CD6D-E83D-47A7-86EA-2BD45BBE7E26}"/>
    <hyperlink ref="K1084" r:id="rId2471" xr:uid="{7ADAA793-23A5-4D0C-996C-F6B50AEAA22E}"/>
    <hyperlink ref="K1085" r:id="rId2472" xr:uid="{D6E761B0-DF7B-40B5-BB6A-47DD53A5D02C}"/>
    <hyperlink ref="K1086" r:id="rId2473" xr:uid="{25B00F66-0FE4-4303-A907-10624814D46F}"/>
    <hyperlink ref="K1087" r:id="rId2474" xr:uid="{24D4F264-F87A-4C64-8B8B-A7C6853D50B1}"/>
    <hyperlink ref="K1088" r:id="rId2475" xr:uid="{4851DC56-DA7E-4066-A05D-B3FF733534BB}"/>
    <hyperlink ref="K1090" r:id="rId2476" xr:uid="{5A142D03-5665-42F1-B26C-B01BEEEE833F}"/>
    <hyperlink ref="K1092" r:id="rId2477" xr:uid="{971B412A-F174-4DB1-8C8C-AC661CC62477}"/>
    <hyperlink ref="K1093" r:id="rId2478" xr:uid="{2F212F03-9887-47D0-982D-3DC0CDAE23AE}"/>
    <hyperlink ref="K1094" r:id="rId2479" xr:uid="{70350062-39FF-4AC9-B473-1DD0F68C7789}"/>
    <hyperlink ref="K1101" r:id="rId2480" xr:uid="{DFC1E8DB-ABD3-45E6-A148-8917D61458A1}"/>
    <hyperlink ref="K1102" r:id="rId2481" xr:uid="{0EFEC820-381C-4B34-97F4-EDFACCCD91EB}"/>
    <hyperlink ref="J1102" r:id="rId2482" xr:uid="{A212CDD6-349B-4282-99D9-BF525D0C87AE}"/>
    <hyperlink ref="K1103" r:id="rId2483" xr:uid="{DA1B1705-DF89-48AA-B055-C5F0CABF2581}"/>
    <hyperlink ref="K1104" r:id="rId2484" xr:uid="{E84F2A71-94E0-4D9E-81B2-AE24425B0D83}"/>
    <hyperlink ref="K1107" r:id="rId2485" xr:uid="{436D0C62-0B9F-4E29-8C06-7D9349441C11}"/>
    <hyperlink ref="K1112" r:id="rId2486" xr:uid="{2D85B58E-BA74-485C-BD3A-0DE989422CDC}"/>
    <hyperlink ref="J1112" r:id="rId2487" xr:uid="{F373840C-47DD-443B-8BF2-2E19BBA80433}"/>
    <hyperlink ref="K1120" r:id="rId2488" xr:uid="{6658BE60-05A7-4DCA-A36D-8DC812788162}"/>
    <hyperlink ref="K1121" r:id="rId2489" xr:uid="{DF036139-875E-4F3D-9DAD-3CCEC8ED3E40}"/>
    <hyperlink ref="J1121" r:id="rId2490" xr:uid="{5A2EA9E7-2237-48F3-B44D-66B12CC7AB68}"/>
    <hyperlink ref="K1122" r:id="rId2491" xr:uid="{229B949A-2E0B-4F1F-910D-76D58B8CE04D}"/>
    <hyperlink ref="K1123" r:id="rId2492" xr:uid="{18668196-7CC4-45A0-9B0F-AFB99C2C8F38}"/>
    <hyperlink ref="K1128" r:id="rId2493" xr:uid="{1ED592E3-F945-4EF7-894F-5216FBFB0345}"/>
    <hyperlink ref="K1130" r:id="rId2494" xr:uid="{B999718E-9DDC-4054-B78A-8E027E7E8309}"/>
    <hyperlink ref="K1404" r:id="rId2495" xr:uid="{2B8BED77-A353-4308-8EC0-85B5A1B7B09C}"/>
    <hyperlink ref="K1403" r:id="rId2496" xr:uid="{7AF4B7A8-A377-4357-BD85-A33A8C6770EE}"/>
    <hyperlink ref="K1402" r:id="rId2497" xr:uid="{05B51B3A-AACD-40A2-B829-4A2E0F415C67}"/>
    <hyperlink ref="K1401" r:id="rId2498" xr:uid="{ED305827-70D2-496F-9B7D-521352D5157E}"/>
    <hyperlink ref="K1149" r:id="rId2499" xr:uid="{6549BFC7-924B-47E5-B97F-158F05751544}"/>
    <hyperlink ref="K1349" r:id="rId2500" xr:uid="{F24D56CB-5DF9-4955-B64B-D5909D408C2D}"/>
    <hyperlink ref="K1131" r:id="rId2501" xr:uid="{59C4322D-851D-4C88-8793-EDE04115332C}"/>
    <hyperlink ref="K1132" r:id="rId2502" xr:uid="{13A5AF3A-DE29-4EB8-93DE-FA569AF267E8}"/>
    <hyperlink ref="K1133" r:id="rId2503" xr:uid="{FBBCE5CD-A2B2-461E-8F2B-DADAC6F24BAA}"/>
    <hyperlink ref="K1139" r:id="rId2504" xr:uid="{4617CC60-53C7-4B0C-ABF6-209E85012CE6}"/>
    <hyperlink ref="K1140" r:id="rId2505" xr:uid="{1D645408-E30A-42A7-9AB1-5D28E07FCDF4}"/>
    <hyperlink ref="K1142" r:id="rId2506" xr:uid="{B4C515BA-0D2C-4733-BDFF-8DAB0E94FC35}"/>
    <hyperlink ref="K1143" r:id="rId2507" xr:uid="{F0A78713-2893-4D8E-A304-48BF24CEC2C7}"/>
    <hyperlink ref="K1144" r:id="rId2508" xr:uid="{CCD4760F-1E0D-4BD8-82A2-08CD9864AA4A}"/>
    <hyperlink ref="K1145" r:id="rId2509" xr:uid="{54E83A4F-C198-44DA-A2DC-76B2887253B0}"/>
    <hyperlink ref="K1146" r:id="rId2510" xr:uid="{765A6AD9-A789-4346-B1A7-68FD0FB3C0A3}"/>
    <hyperlink ref="K1147" r:id="rId2511" xr:uid="{6B8B706E-3829-4841-B746-6501B3BEA9FE}"/>
    <hyperlink ref="J1147" r:id="rId2512" xr:uid="{53D837FD-B9F1-45D4-B7C4-1117E4497105}"/>
    <hyperlink ref="K1148" r:id="rId2513" xr:uid="{F63FA889-A9E3-4565-A93E-B0021EB17F9D}"/>
    <hyperlink ref="K1152" r:id="rId2514" xr:uid="{28B8690B-9019-44F1-A402-0993B4E7A426}"/>
    <hyperlink ref="K1154" r:id="rId2515" xr:uid="{FEFEEB63-F6AF-4A73-91DF-44BC3A31866C}"/>
    <hyperlink ref="K1155" r:id="rId2516" xr:uid="{114EA3BC-6081-4D2C-B51A-CECF6B943631}"/>
    <hyperlink ref="K1156" r:id="rId2517" xr:uid="{3E7DC212-9CDD-4271-97B6-3AB962BE1D18}"/>
    <hyperlink ref="K1157" r:id="rId2518" xr:uid="{39152732-2AE2-4C7A-A306-DB069ABC9512}"/>
    <hyperlink ref="K1159" r:id="rId2519" xr:uid="{ADDE531D-5E8D-4CE0-B23A-01757AC6CE45}"/>
    <hyperlink ref="K1165" r:id="rId2520" xr:uid="{A415169A-8691-46E5-AFD4-077AFDB8B8F0}"/>
    <hyperlink ref="K1166" r:id="rId2521" xr:uid="{4F5CDF61-052F-42BB-A6E4-294180700053}"/>
    <hyperlink ref="K1167" r:id="rId2522" xr:uid="{FB7F8DAA-3EDC-43EC-BA0C-6726D707C954}"/>
    <hyperlink ref="K1168" r:id="rId2523" xr:uid="{15F316D3-142B-459D-954C-4664B178A33F}"/>
    <hyperlink ref="K1169" r:id="rId2524" xr:uid="{E09273DB-1F56-4069-A3D7-F42BFC2962D3}"/>
    <hyperlink ref="K1170" r:id="rId2525" xr:uid="{1163F2B9-878D-488C-8799-AA72CBC66FCB}"/>
    <hyperlink ref="K1171" r:id="rId2526" xr:uid="{B86668C0-A796-4702-8FE3-03616A0BF922}"/>
    <hyperlink ref="K1173" r:id="rId2527" xr:uid="{0167E278-3794-4476-A7A4-B571AB8CA6A1}"/>
    <hyperlink ref="K1174" r:id="rId2528" xr:uid="{B190BD25-79BD-4E05-9D74-AF2E6483028F}"/>
    <hyperlink ref="K1177" r:id="rId2529" xr:uid="{5BFECE60-CE3D-4E45-94A0-4D9510AFBDB9}"/>
    <hyperlink ref="K1179" r:id="rId2530" xr:uid="{A4A118E2-68D4-40DF-AC53-86256D2E0DC6}"/>
    <hyperlink ref="J1179" r:id="rId2531" xr:uid="{3068E55E-7E18-4260-A005-A20B55BF014B}"/>
    <hyperlink ref="K1181" r:id="rId2532" xr:uid="{2CFC3394-569A-453D-8A42-E71844684F0C}"/>
    <hyperlink ref="K1182" r:id="rId2533" xr:uid="{16196ACB-BA55-4886-A32D-FAEC53E813AB}"/>
    <hyperlink ref="K1183" r:id="rId2534" xr:uid="{C9C6E2A6-0E5C-4D01-A4BC-8743A2DDE6B2}"/>
    <hyperlink ref="K1184" r:id="rId2535" xr:uid="{4459754F-231C-4ECA-B381-67F211D71B0A}"/>
    <hyperlink ref="K1185" r:id="rId2536" xr:uid="{FDDF0F41-463F-4576-89E6-75083C6C39D6}"/>
    <hyperlink ref="K1186" r:id="rId2537" xr:uid="{B565D076-26AF-4853-AA0C-67DF2A367A34}"/>
    <hyperlink ref="K1187" r:id="rId2538" xr:uid="{2C7B8EC9-6CCA-44DC-A389-9BAD6893A068}"/>
    <hyperlink ref="K1188" r:id="rId2539" xr:uid="{B801F7CC-CF6F-4FA7-BBD0-54FA33A8AC82}"/>
    <hyperlink ref="J1188" r:id="rId2540" xr:uid="{B5C5B2C8-E216-4DF5-80A1-8DE9D4A0C126}"/>
    <hyperlink ref="K1189" r:id="rId2541" xr:uid="{808B1224-A1D0-473B-A519-AD82D9AFBDB3}"/>
    <hyperlink ref="K1190" r:id="rId2542" xr:uid="{35DB4B59-9AB2-41D2-BB76-18040542DD50}"/>
    <hyperlink ref="J1190" r:id="rId2543" xr:uid="{00F77A16-9E4B-477C-A096-48B77F282BFB}"/>
    <hyperlink ref="K1192" r:id="rId2544" xr:uid="{800134D3-07B4-41D2-B050-7F214B42AE1C}"/>
    <hyperlink ref="K1193" r:id="rId2545" xr:uid="{587691FE-E402-46A6-92CF-1AAE52CFF6E8}"/>
    <hyperlink ref="K1194" r:id="rId2546" xr:uid="{3B5573B5-4428-4C64-ABD2-64664AAE7D40}"/>
    <hyperlink ref="K1195" r:id="rId2547" xr:uid="{3447605A-A2F9-4939-8916-7216CB2CDBC6}"/>
    <hyperlink ref="J1198" r:id="rId2548" xr:uid="{08FB78AB-EDE1-49E9-88CF-7CB74D66D254}"/>
    <hyperlink ref="K1198" r:id="rId2549" xr:uid="{DBD93242-BBCD-41D1-AB6C-B3A13ADC863C}"/>
    <hyperlink ref="K1201" r:id="rId2550" xr:uid="{8621CE97-6DBF-4885-8544-EAF17F0B41A9}"/>
    <hyperlink ref="K1203" r:id="rId2551" xr:uid="{7D387955-28EF-4C68-A0B9-ED920DFF15B8}"/>
    <hyperlink ref="K1206" r:id="rId2552" xr:uid="{21820BA3-8F1A-4913-8B53-9B5DD661D6FD}"/>
    <hyperlink ref="J1206" r:id="rId2553" xr:uid="{98A3904D-13DB-47A1-B939-50BFBDDEC225}"/>
    <hyperlink ref="K1207" r:id="rId2554" xr:uid="{AF471C76-87E9-4A84-841F-C519FE34487F}"/>
    <hyperlink ref="J1207" r:id="rId2555" xr:uid="{379CB3B5-0931-47B7-8BA1-6F78D4011386}"/>
    <hyperlink ref="K1209" r:id="rId2556" xr:uid="{7C70D647-BF5D-4C2E-8B20-E145AD848FA4}"/>
    <hyperlink ref="K1211" r:id="rId2557" xr:uid="{95ACD36B-F086-4E90-BC07-819579714F29}"/>
    <hyperlink ref="K1212" r:id="rId2558" xr:uid="{5D9F8384-E62B-434A-8E56-F88F458B9475}"/>
    <hyperlink ref="J1212" r:id="rId2559" xr:uid="{864B46E2-1583-484B-AA64-44D44745A64F}"/>
    <hyperlink ref="K1214" r:id="rId2560" xr:uid="{DA063223-456A-46F9-937B-3059C076F902}"/>
    <hyperlink ref="K1215" r:id="rId2561" xr:uid="{CE12160D-CCF6-4C84-B7E5-7374904E48FC}"/>
    <hyperlink ref="K1217" r:id="rId2562" xr:uid="{579E4855-FB21-4955-8F9D-BDCFDB7F3164}"/>
    <hyperlink ref="K1216" r:id="rId2563" xr:uid="{DD649762-F074-4576-9863-93E45CCCDD2A}"/>
    <hyperlink ref="K1218" r:id="rId2564" xr:uid="{4E7AAD01-CB73-4F8A-BD24-13FE37E6A68A}"/>
    <hyperlink ref="K1220" r:id="rId2565" xr:uid="{7874FCEF-0B0A-4572-91E8-9C1632E532AC}"/>
    <hyperlink ref="K1221" r:id="rId2566" xr:uid="{ECAEF8F9-7D84-4DED-B056-F752223EA7F7}"/>
    <hyperlink ref="K1222" r:id="rId2567" xr:uid="{A2B1424F-D89E-4009-B2C5-6E39D6E9FEEB}"/>
    <hyperlink ref="K1225" r:id="rId2568" xr:uid="{911858A5-2C37-4FBF-923A-35B1D149EB1A}"/>
    <hyperlink ref="K1226" r:id="rId2569" xr:uid="{E93767A4-B8B2-4B29-945D-0A9F6D862A70}"/>
    <hyperlink ref="K1227" r:id="rId2570" xr:uid="{23F53E48-6736-4D8F-8500-1A848FD71BF6}"/>
    <hyperlink ref="K1229" r:id="rId2571" xr:uid="{716FD402-A7C5-4A16-8F48-A3A5364C5C28}"/>
    <hyperlink ref="K1273" r:id="rId2572" xr:uid="{85EF1709-4D6F-4E6E-8635-8B6FFDAB419D}"/>
    <hyperlink ref="K1238" r:id="rId2573" xr:uid="{31E232A9-B88B-4CA6-9625-96203A89627C}"/>
    <hyperlink ref="K1231" r:id="rId2574" xr:uid="{B0310B80-0A34-4FA8-82CC-7527A9DB4D0A}"/>
    <hyperlink ref="J1231" r:id="rId2575" xr:uid="{3837EBB5-25D0-4BF7-97D9-9A4C23A81460}"/>
    <hyperlink ref="K1232" r:id="rId2576" xr:uid="{9FC10C46-F826-4600-AD75-8776188B838E}"/>
    <hyperlink ref="J1232" r:id="rId2577" xr:uid="{1B2CD6EB-2996-44F5-9054-3FAFF09FA3DE}"/>
    <hyperlink ref="K1233" r:id="rId2578" xr:uid="{0DF187DF-F2B1-45C7-8111-997EAE87D6F5}"/>
    <hyperlink ref="K1235" r:id="rId2579" xr:uid="{9C39EE10-A40D-4A11-9757-29D9B9AC7A5C}"/>
    <hyperlink ref="K1236" r:id="rId2580" xr:uid="{05A9569E-A213-4B8E-A1AC-1F4B177453DF}"/>
    <hyperlink ref="K1237" r:id="rId2581" xr:uid="{853259F8-272B-4238-B8C8-74BB3BEE7AD2}"/>
    <hyperlink ref="K1239" r:id="rId2582" xr:uid="{C3208511-FBB9-48B6-9D67-1D58DC868F84}"/>
    <hyperlink ref="K1240" r:id="rId2583" xr:uid="{A95D5697-DFE0-478F-AB90-6E3D8370EEA4}"/>
    <hyperlink ref="J1240" r:id="rId2584" xr:uid="{6049D1D5-D142-4833-B1CA-5475F3223654}"/>
    <hyperlink ref="K1242" r:id="rId2585" xr:uid="{D6463B24-8D44-49A6-A6F2-791BBA3A5C62}"/>
    <hyperlink ref="K1243" r:id="rId2586" xr:uid="{B32FCDE1-49DC-47E5-A082-9415DAAFC854}"/>
    <hyperlink ref="K1244" r:id="rId2587" xr:uid="{FB712E55-EBE0-4EFC-B0A3-1917DB11F3DA}"/>
    <hyperlink ref="K1246" r:id="rId2588" xr:uid="{968B6FC7-EA3D-4B08-8D5E-A1BE685FC65C}"/>
    <hyperlink ref="K1247" r:id="rId2589" xr:uid="{B5BB69C7-7361-4A75-9A59-507CF97D47E4}"/>
    <hyperlink ref="K1248" r:id="rId2590" xr:uid="{1465DA79-DA2E-4A80-83E3-05D05637574C}"/>
    <hyperlink ref="K1250" r:id="rId2591" xr:uid="{BDCB770F-0CD2-4D06-9BD8-80890C55C945}"/>
    <hyperlink ref="K1251" r:id="rId2592" xr:uid="{3A2FF2F7-929C-4E7D-B318-728D2B659611}"/>
    <hyperlink ref="K1253" r:id="rId2593" xr:uid="{7C6C8442-550C-4133-9A14-E471AF6B5E27}"/>
    <hyperlink ref="K1254" r:id="rId2594" xr:uid="{965E0D25-D777-48F0-A1CB-72E4AE7E6984}"/>
    <hyperlink ref="K1255" r:id="rId2595" xr:uid="{AD3C15D8-10DC-405B-A8DC-F9934DA4B213}"/>
    <hyperlink ref="K1256" r:id="rId2596" xr:uid="{6D8505FA-10E8-427C-AB27-B6AD0C851F29}"/>
    <hyperlink ref="K1258" r:id="rId2597" xr:uid="{6C69E952-713F-4247-BED6-3DC879CF6D09}"/>
    <hyperlink ref="K1259" r:id="rId2598" xr:uid="{B5DC6DF8-E393-4824-BE1C-9AE9C2DDBC8D}"/>
    <hyperlink ref="K1260" r:id="rId2599" xr:uid="{9D1E1AA4-28BE-4A90-8C31-3F9DDCE7235C}"/>
    <hyperlink ref="K1262" r:id="rId2600" xr:uid="{B668107F-DDAD-4FD0-9363-45C27092E35A}"/>
    <hyperlink ref="K1263" r:id="rId2601" xr:uid="{CD9DDC47-2F22-433C-B2B9-0115C5F2D297}"/>
    <hyperlink ref="J1263" r:id="rId2602" xr:uid="{5FC59460-A0BF-4801-AEC9-C03BA6160D23}"/>
    <hyperlink ref="B1264" r:id="rId2603" tooltip="View details for NHS East Lancashire CCG" xr:uid="{0AB0BBB1-4A37-4A83-A87C-43DE9CCB3D16}"/>
    <hyperlink ref="K1264" r:id="rId2604" xr:uid="{4CF734DD-AD1E-421E-9499-DFB19ADB79A6}"/>
    <hyperlink ref="K1265" r:id="rId2605" xr:uid="{1E9FEBE7-2F55-4140-B602-F81085B7EA7D}"/>
    <hyperlink ref="K1266" r:id="rId2606" xr:uid="{D768A783-2294-4429-A370-1133561F9FF1}"/>
    <hyperlink ref="K1267" r:id="rId2607" xr:uid="{A319DF9C-E03B-440F-BA53-8A09F9217A94}"/>
    <hyperlink ref="K1268" r:id="rId2608" xr:uid="{70D742C4-CC45-4C6F-BDCE-200394BE4A07}"/>
    <hyperlink ref="K1269" r:id="rId2609" xr:uid="{0DAEF2FB-D08A-4EAF-BA4E-29E060AFBA81}"/>
    <hyperlink ref="K1270" r:id="rId2610" xr:uid="{A0EDBB74-1052-451E-90BF-316DA7DB404B}"/>
    <hyperlink ref="K1272" r:id="rId2611" xr:uid="{6889E66F-764B-4B0A-AE03-8D0D84935910}"/>
    <hyperlink ref="K1275" r:id="rId2612" xr:uid="{1AE69149-3BF4-48C1-A5D5-D6528B7E2997}"/>
    <hyperlink ref="K1276" r:id="rId2613" xr:uid="{51241785-ACDC-4C84-BA5D-75333565B3AA}"/>
    <hyperlink ref="K1277" r:id="rId2614" xr:uid="{FF3AD87B-442B-4E6E-940D-EBDA24ED69D6}"/>
    <hyperlink ref="K1279" r:id="rId2615" xr:uid="{78C955C6-ADFD-4066-8171-47023A3FAF80}"/>
    <hyperlink ref="J1279" r:id="rId2616" xr:uid="{1E5A0AAC-2E0E-4D14-8FBF-99376DEBED66}"/>
    <hyperlink ref="K1281" r:id="rId2617" xr:uid="{E9ED372E-8C7C-4C57-9144-C4B01F6ECA12}"/>
    <hyperlink ref="K1284" r:id="rId2618" xr:uid="{D5FC14AB-FF4C-429C-A6AB-3FAD7202CDBE}"/>
    <hyperlink ref="K1285" r:id="rId2619" xr:uid="{8D244C1C-50B3-4FE7-A989-5C22586A6666}"/>
    <hyperlink ref="K1286" r:id="rId2620" xr:uid="{68F6E105-FEE5-4454-B9F6-AA6A857373B7}"/>
    <hyperlink ref="K1287" r:id="rId2621" xr:uid="{0F0C7511-DB91-4B73-9309-B0176F9BEEA2}"/>
    <hyperlink ref="K1288" r:id="rId2622" xr:uid="{65EB1953-EFB8-406E-8885-BD3AD90E1268}"/>
    <hyperlink ref="K1289" r:id="rId2623" xr:uid="{9059547C-D06F-4D5F-A0D9-514D3E66A56D}"/>
    <hyperlink ref="K1290" r:id="rId2624" xr:uid="{B8A819AF-6103-485E-8438-B2E593BCBB45}"/>
    <hyperlink ref="K1291" r:id="rId2625" xr:uid="{D4ECA6D0-9562-4B16-8FA8-6763B88AFD6A}"/>
    <hyperlink ref="J1291" r:id="rId2626" xr:uid="{E4BDCC75-03DA-488D-B121-BCE37D915095}"/>
    <hyperlink ref="K1292" r:id="rId2627" xr:uid="{DA06F7BE-8860-4339-85A8-E497C70AA3E9}"/>
    <hyperlink ref="K1293" r:id="rId2628" xr:uid="{30546A9C-458A-4761-88A4-6DFCF5B4E286}"/>
    <hyperlink ref="K1294" r:id="rId2629" xr:uid="{B64807EE-B39D-4BD5-8A34-DDBA17DD35B8}"/>
    <hyperlink ref="K1296" r:id="rId2630" xr:uid="{79D2C093-BECB-4C96-BCE5-5F90011D4D9F}"/>
    <hyperlink ref="J1296" r:id="rId2631" xr:uid="{0983CAD9-4D6A-4974-B306-B73F41AE064A}"/>
    <hyperlink ref="K1297" r:id="rId2632" xr:uid="{29E8E26A-C641-4C91-BED5-10F5BB3158E4}"/>
    <hyperlink ref="K1301" r:id="rId2633" xr:uid="{B0F60ABA-C4BF-4DC6-B206-905E3FF95EF9}"/>
    <hyperlink ref="K1302" r:id="rId2634" xr:uid="{E109B584-B4EF-42D7-AFE7-1115156735C8}"/>
    <hyperlink ref="K1303" r:id="rId2635" xr:uid="{80506CC1-3A8B-4806-A131-522403045870}"/>
    <hyperlink ref="K1305" r:id="rId2636" xr:uid="{D4089C18-AB34-4112-B904-875A2A271A94}"/>
    <hyperlink ref="K1307" r:id="rId2637" xr:uid="{74AA784A-4EC1-491D-A1BB-4D89F81799E5}"/>
    <hyperlink ref="K1309" r:id="rId2638" xr:uid="{0C2EE6C0-205E-4E82-9C6B-2364CCD7F469}"/>
    <hyperlink ref="K1311" r:id="rId2639" xr:uid="{A45540E9-68BE-48B3-BC24-3B7203339A38}"/>
    <hyperlink ref="K1315" r:id="rId2640" xr:uid="{577B7CF2-4C38-4974-830C-C96DCD937AF5}"/>
    <hyperlink ref="K1322" r:id="rId2641" xr:uid="{57DC5C76-EDB0-4682-9293-24D3D946F931}"/>
    <hyperlink ref="K1323" r:id="rId2642" xr:uid="{B053650B-87C5-47DE-915A-19F27CCD634D}"/>
    <hyperlink ref="K1324" r:id="rId2643" xr:uid="{3E463AA9-93D7-4A38-A46D-60719CD6CE50}"/>
    <hyperlink ref="K1326" r:id="rId2644" xr:uid="{00F54F11-E3F6-4BAD-8A24-52FED688C993}"/>
    <hyperlink ref="K1328" r:id="rId2645" xr:uid="{90C58609-185C-4988-ADE7-E4D132EDA102}"/>
    <hyperlink ref="J1328" r:id="rId2646" xr:uid="{13377877-22FE-4BFB-B57A-A0DFD554D05C}"/>
    <hyperlink ref="K1329" r:id="rId2647" xr:uid="{2E833511-2ABA-42E2-BC02-CC81A447A087}"/>
    <hyperlink ref="K1331" r:id="rId2648" xr:uid="{51ABFAE2-8AA5-4FC1-8F98-3BA6755CAEEB}"/>
    <hyperlink ref="K1335" r:id="rId2649" xr:uid="{62C70C2F-5E31-49F8-8A92-349FD03365A4}"/>
    <hyperlink ref="K1338" r:id="rId2650" xr:uid="{6A766777-FFA9-42FA-8086-00D4D045712B}"/>
    <hyperlink ref="K1339" r:id="rId2651" xr:uid="{B5566EAA-1719-45B5-B57D-42DC20716015}"/>
    <hyperlink ref="K1340" r:id="rId2652" xr:uid="{417F0296-C0FB-4D21-A559-DBB489598B53}"/>
    <hyperlink ref="J1340" r:id="rId2653" xr:uid="{FD41221B-887F-4317-9572-829F7E4A1361}"/>
    <hyperlink ref="K1341" r:id="rId2654" xr:uid="{ED5D09C3-BD9E-4E8D-827D-5E06DAB7952B}"/>
    <hyperlink ref="K1342" r:id="rId2655" xr:uid="{2AC635B8-8430-49A2-B3A6-24E20A4F1465}"/>
    <hyperlink ref="K1344" r:id="rId2656" xr:uid="{84472C88-6564-48AA-B422-F56F39E1C6F5}"/>
    <hyperlink ref="J1344" r:id="rId2657" xr:uid="{32F599D5-26B9-47BB-9A09-193C860A9AAF}"/>
    <hyperlink ref="K1345" r:id="rId2658" xr:uid="{44419DE4-A561-4BB9-BAE6-1159492FC1BE}"/>
    <hyperlink ref="K1346" r:id="rId2659" xr:uid="{0C44B4E7-2BD0-4060-8906-B0DBF7A31444}"/>
    <hyperlink ref="K1348" r:id="rId2660" xr:uid="{18B390AF-3B09-4D0D-AAD4-B32989312826}"/>
    <hyperlink ref="K1350" r:id="rId2661" xr:uid="{DEF29848-1CDD-42A5-9CDA-15CD77126507}"/>
    <hyperlink ref="J1350" r:id="rId2662" xr:uid="{E4D7538C-8F51-48C5-8D9A-5CD87E7AB85E}"/>
    <hyperlink ref="K1351" r:id="rId2663" xr:uid="{50B4F173-2A5A-4020-9D60-3858F8722488}"/>
    <hyperlink ref="K1354" r:id="rId2664" xr:uid="{1EEE30AE-2E9E-4347-B069-758C2D59CD76}"/>
    <hyperlink ref="K1355" r:id="rId2665" xr:uid="{CF3C1DAE-7501-42A6-BAFC-580777B1B3DC}"/>
    <hyperlink ref="K1356" r:id="rId2666" xr:uid="{6669EFA1-CD1C-40D7-B234-811513A173AE}"/>
    <hyperlink ref="K1357" r:id="rId2667" xr:uid="{970471B6-7486-4E54-AD08-B76B3A831C9F}"/>
    <hyperlink ref="K1359" r:id="rId2668" xr:uid="{8000900A-DF66-4D9E-A550-0D20971D7038}"/>
    <hyperlink ref="K1360" r:id="rId2669" xr:uid="{006195D8-6D5D-4BB8-9B45-28A528745624}"/>
    <hyperlink ref="K1362" r:id="rId2670" xr:uid="{FE704764-491E-4C96-9A16-2F6F8ABE67AE}"/>
    <hyperlink ref="J1362" r:id="rId2671" xr:uid="{3A4EBEBF-A27D-4036-8071-9BF4DF52A5F6}"/>
    <hyperlink ref="K1363" r:id="rId2672" xr:uid="{97D17B67-0187-42B5-B9F1-AB640F4D34D6}"/>
    <hyperlink ref="K1366" r:id="rId2673" xr:uid="{FCC08CA1-736B-44E9-AC65-245C6FC56363}"/>
    <hyperlink ref="J1366" r:id="rId2674" xr:uid="{8B2930E3-C98A-4EB3-B0BE-8D543F166422}"/>
    <hyperlink ref="K1367" r:id="rId2675" xr:uid="{7060E4C8-D14C-4D5C-A220-BE2D72DE13CA}"/>
    <hyperlink ref="K1368" r:id="rId2676" xr:uid="{DD499732-50B0-4D07-8A62-B9260A594E84}"/>
    <hyperlink ref="K1370" r:id="rId2677" xr:uid="{CB217F3F-875E-4688-8B55-A0677E748734}"/>
    <hyperlink ref="K1372" r:id="rId2678" xr:uid="{93D1BAAD-2440-471A-AF6F-F33BB27E532C}"/>
    <hyperlink ref="K1373" r:id="rId2679" xr:uid="{47905443-7DE2-49F9-B278-36D55EEEED6E}"/>
    <hyperlink ref="K1375" r:id="rId2680" xr:uid="{D319CD09-8330-41CE-8B0D-CD9D6532E15B}"/>
    <hyperlink ref="K1377" r:id="rId2681" xr:uid="{D96CBC81-9732-4323-A8C0-01026C37A0CF}"/>
    <hyperlink ref="K1378" r:id="rId2682" xr:uid="{965BD0AD-CB34-492C-874A-386EFFBF318B}"/>
    <hyperlink ref="K1380" r:id="rId2683" xr:uid="{FD5BEAE3-74B1-44ED-956A-39FC59B2C95C}"/>
    <hyperlink ref="K1381" r:id="rId2684" xr:uid="{2F558038-3204-4901-AD44-85B22740F4DF}"/>
    <hyperlink ref="K1382" r:id="rId2685" xr:uid="{3C7E507B-A5B8-4BD3-96F1-B487D2FF0585}"/>
    <hyperlink ref="K1384" r:id="rId2686" xr:uid="{48E63547-DA38-4A14-8974-0A1AC81FFD04}"/>
    <hyperlink ref="K1385" r:id="rId2687" xr:uid="{88AB1655-587D-4005-9E5A-DD9CB9AEA58E}"/>
    <hyperlink ref="K1387" r:id="rId2688" xr:uid="{E3B4851F-27EE-499F-B696-486F54B56A94}"/>
    <hyperlink ref="K1388" r:id="rId2689" xr:uid="{F276F6B6-07BF-433E-BD1E-2E6778100AD8}"/>
    <hyperlink ref="K1391" r:id="rId2690" xr:uid="{0DE24BA4-B837-41D0-AEC9-42B0F2ACA748}"/>
    <hyperlink ref="K1392" r:id="rId2691" xr:uid="{67814FD0-7281-48F8-AA19-598322E86C13}"/>
    <hyperlink ref="J1392" r:id="rId2692" xr:uid="{BF61B5AF-84F6-4D2F-9A29-20A8E4325443}"/>
    <hyperlink ref="K1394" r:id="rId2693" xr:uid="{83CE38D9-C40D-4C8A-9549-D9F713019A32}"/>
    <hyperlink ref="J1394" r:id="rId2694" xr:uid="{9747E0FC-6C5E-4164-8C1D-858DFF5DE2AD}"/>
    <hyperlink ref="J980" r:id="rId2695" xr:uid="{D21B1309-F6F2-472A-8DE1-99D130E41C70}"/>
  </hyperlinks>
  <pageMargins left="0.7" right="0.7" top="0.75" bottom="0.75" header="0.3" footer="0.3"/>
  <pageSetup paperSize="9" orientation="portrait" horizontalDpi="300" verticalDpi="300" r:id="rId2696"/>
  <tableParts count="1">
    <tablePart r:id="rId269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F8D81-0D25-45D5-B418-10F0243426E7}">
  <dimension ref="B2:P164"/>
  <sheetViews>
    <sheetView topLeftCell="A133" zoomScaleNormal="100" workbookViewId="0">
      <selection activeCell="K129" sqref="K129:M129"/>
    </sheetView>
  </sheetViews>
  <sheetFormatPr defaultRowHeight="15" x14ac:dyDescent="0.25"/>
  <cols>
    <col min="3" max="3" width="10.28515625" bestFit="1" customWidth="1"/>
    <col min="4" max="4" width="16.5703125" bestFit="1" customWidth="1"/>
    <col min="5" max="5" width="13.5703125" bestFit="1" customWidth="1"/>
    <col min="8" max="8" width="4" customWidth="1"/>
    <col min="10" max="10" width="10.28515625" customWidth="1"/>
    <col min="11" max="11" width="13.85546875" bestFit="1" customWidth="1"/>
    <col min="12" max="12" width="9.5703125" bestFit="1" customWidth="1"/>
    <col min="13" max="13" width="13.140625" bestFit="1" customWidth="1"/>
    <col min="14" max="14" width="13.42578125" bestFit="1" customWidth="1"/>
  </cols>
  <sheetData>
    <row r="2" spans="2:16" ht="31.5" x14ac:dyDescent="0.5">
      <c r="B2" s="60" t="s">
        <v>1895</v>
      </c>
      <c r="C2" s="60"/>
      <c r="D2" s="60"/>
      <c r="E2" s="60"/>
      <c r="F2" s="60"/>
      <c r="G2" s="60"/>
      <c r="I2" s="60" t="s">
        <v>1896</v>
      </c>
      <c r="J2" s="60"/>
      <c r="K2" s="60"/>
      <c r="L2" s="60"/>
      <c r="M2" s="60"/>
      <c r="N2" s="60"/>
      <c r="O2" s="60"/>
      <c r="P2" s="60"/>
    </row>
    <row r="3" spans="2:16" ht="15.75" thickBot="1" x14ac:dyDescent="0.3"/>
    <row r="4" spans="2:16" x14ac:dyDescent="0.25">
      <c r="B4" s="12"/>
      <c r="C4" s="13"/>
      <c r="D4" s="13"/>
      <c r="E4" s="13"/>
      <c r="F4" s="13"/>
      <c r="G4" s="14"/>
      <c r="I4" s="12"/>
      <c r="J4" s="13"/>
      <c r="K4" s="13"/>
      <c r="L4" s="13"/>
      <c r="M4" s="13"/>
      <c r="N4" s="13"/>
      <c r="O4" s="13"/>
      <c r="P4" s="14"/>
    </row>
    <row r="5" spans="2:16" ht="18.75" x14ac:dyDescent="0.3">
      <c r="B5" s="15"/>
      <c r="C5" s="61" t="s">
        <v>4237</v>
      </c>
      <c r="D5" s="61"/>
      <c r="E5" s="61"/>
      <c r="F5" s="61"/>
      <c r="G5" s="16"/>
      <c r="I5" s="15"/>
      <c r="J5" s="61" t="s">
        <v>4237</v>
      </c>
      <c r="K5" s="61"/>
      <c r="L5" s="61"/>
      <c r="M5" s="61"/>
      <c r="N5" s="61"/>
      <c r="O5" s="61"/>
      <c r="P5" s="16"/>
    </row>
    <row r="6" spans="2:16" x14ac:dyDescent="0.25">
      <c r="B6" s="15"/>
      <c r="C6" s="10"/>
      <c r="D6" s="10"/>
      <c r="E6" s="10"/>
      <c r="F6" s="10"/>
      <c r="G6" s="16"/>
      <c r="I6" s="15"/>
      <c r="J6" s="10"/>
      <c r="K6" s="10"/>
      <c r="L6" s="10"/>
      <c r="M6" s="10"/>
      <c r="N6" s="10"/>
      <c r="O6" s="10"/>
      <c r="P6" s="16"/>
    </row>
    <row r="7" spans="2:16" x14ac:dyDescent="0.25">
      <c r="B7" s="15"/>
      <c r="C7" s="10" t="s">
        <v>1881</v>
      </c>
      <c r="D7" s="10"/>
      <c r="E7" s="10"/>
      <c r="F7" s="10"/>
      <c r="G7" s="16"/>
      <c r="I7" s="15"/>
      <c r="J7" s="10" t="s">
        <v>1881</v>
      </c>
      <c r="K7" s="10"/>
      <c r="L7" s="10"/>
      <c r="M7" s="10"/>
      <c r="N7" s="10"/>
      <c r="O7" s="10"/>
      <c r="P7" s="16"/>
    </row>
    <row r="8" spans="2:16" x14ac:dyDescent="0.25">
      <c r="B8" s="15"/>
      <c r="C8" s="10"/>
      <c r="E8" s="10"/>
      <c r="F8" s="10"/>
      <c r="G8" s="16"/>
      <c r="I8" s="15"/>
      <c r="J8" s="10"/>
      <c r="K8" s="65" t="s">
        <v>1056</v>
      </c>
      <c r="L8" s="66"/>
      <c r="M8" s="67"/>
      <c r="N8" s="10"/>
      <c r="O8" s="10"/>
      <c r="P8" s="16"/>
    </row>
    <row r="9" spans="2:16" x14ac:dyDescent="0.25">
      <c r="B9" s="15"/>
      <c r="C9" s="7" t="s">
        <v>1057</v>
      </c>
      <c r="D9" s="63" t="s">
        <v>1056</v>
      </c>
      <c r="E9" s="6" t="s">
        <v>19</v>
      </c>
      <c r="F9" s="17" t="s">
        <v>1059</v>
      </c>
      <c r="G9" s="16"/>
      <c r="I9" s="15"/>
      <c r="J9" s="7" t="s">
        <v>1057</v>
      </c>
      <c r="K9" s="4" t="s">
        <v>26</v>
      </c>
      <c r="L9" s="4" t="s">
        <v>1495</v>
      </c>
      <c r="M9" s="4" t="s">
        <v>1058</v>
      </c>
      <c r="N9" s="6" t="s">
        <v>19</v>
      </c>
      <c r="O9" s="17" t="s">
        <v>1059</v>
      </c>
      <c r="P9" s="16"/>
    </row>
    <row r="10" spans="2:16" x14ac:dyDescent="0.25">
      <c r="B10" s="15"/>
      <c r="C10" s="5">
        <v>16</v>
      </c>
      <c r="D10" s="5">
        <v>269</v>
      </c>
      <c r="E10" s="5">
        <v>84</v>
      </c>
      <c r="F10" s="18">
        <f>SUM(C10:E10)</f>
        <v>369</v>
      </c>
      <c r="G10" s="16"/>
      <c r="I10" s="15"/>
      <c r="J10" s="5">
        <v>44</v>
      </c>
      <c r="K10" s="5">
        <v>30</v>
      </c>
      <c r="L10" s="5">
        <v>34</v>
      </c>
      <c r="M10" s="5">
        <v>206</v>
      </c>
      <c r="N10" s="5">
        <v>55</v>
      </c>
      <c r="O10" s="18">
        <f>SUM(J10:N10)</f>
        <v>369</v>
      </c>
      <c r="P10" s="16"/>
    </row>
    <row r="11" spans="2:16" x14ac:dyDescent="0.25">
      <c r="B11" s="15"/>
      <c r="C11" s="10"/>
      <c r="E11" s="10"/>
      <c r="F11" s="10"/>
      <c r="G11" s="16"/>
      <c r="I11" s="15"/>
      <c r="J11" s="10"/>
      <c r="K11" s="68">
        <f>SUM(K10:M10)</f>
        <v>270</v>
      </c>
      <c r="L11" s="69"/>
      <c r="M11" s="70"/>
      <c r="N11" s="10"/>
      <c r="O11" s="10"/>
      <c r="P11" s="16"/>
    </row>
    <row r="12" spans="2:16" x14ac:dyDescent="0.25">
      <c r="B12" s="15"/>
      <c r="C12" s="10"/>
      <c r="D12" s="10"/>
      <c r="E12" s="10"/>
      <c r="F12" s="10"/>
      <c r="G12" s="16"/>
      <c r="I12" s="15"/>
      <c r="J12" s="10"/>
      <c r="K12" s="10"/>
      <c r="L12" s="10"/>
      <c r="M12" s="10"/>
      <c r="N12" s="10"/>
      <c r="O12" s="10"/>
      <c r="P12" s="16"/>
    </row>
    <row r="13" spans="2:16" x14ac:dyDescent="0.25">
      <c r="B13" s="15"/>
      <c r="C13" s="10" t="s">
        <v>1882</v>
      </c>
      <c r="D13" s="10"/>
      <c r="E13" s="10"/>
      <c r="F13" s="10"/>
      <c r="G13" s="16"/>
      <c r="I13" s="15"/>
      <c r="J13" s="10" t="s">
        <v>1882</v>
      </c>
      <c r="K13" s="10"/>
      <c r="L13" s="10"/>
      <c r="M13" s="10"/>
      <c r="N13" s="10"/>
      <c r="O13" s="10"/>
      <c r="P13" s="16"/>
    </row>
    <row r="14" spans="2:16" x14ac:dyDescent="0.25">
      <c r="B14" s="15"/>
      <c r="C14" s="10"/>
      <c r="E14" s="10"/>
      <c r="F14" s="10"/>
      <c r="G14" s="16"/>
      <c r="I14" s="15"/>
      <c r="J14" s="10"/>
      <c r="K14" s="65" t="s">
        <v>1056</v>
      </c>
      <c r="L14" s="66"/>
      <c r="M14" s="67"/>
      <c r="N14" s="10"/>
      <c r="O14" s="10"/>
      <c r="P14" s="16"/>
    </row>
    <row r="15" spans="2:16" x14ac:dyDescent="0.25">
      <c r="B15" s="15"/>
      <c r="C15" s="7" t="s">
        <v>1057</v>
      </c>
      <c r="D15" s="63" t="s">
        <v>1056</v>
      </c>
      <c r="E15" s="6" t="s">
        <v>19</v>
      </c>
      <c r="F15" s="10"/>
      <c r="G15" s="16"/>
      <c r="I15" s="15"/>
      <c r="J15" s="7" t="s">
        <v>1057</v>
      </c>
      <c r="K15" s="4" t="s">
        <v>26</v>
      </c>
      <c r="L15" s="4" t="s">
        <v>1495</v>
      </c>
      <c r="M15" s="4" t="s">
        <v>1058</v>
      </c>
      <c r="N15" s="6" t="s">
        <v>19</v>
      </c>
      <c r="O15" s="10"/>
      <c r="P15" s="16"/>
    </row>
    <row r="16" spans="2:16" x14ac:dyDescent="0.25">
      <c r="B16" s="15"/>
      <c r="C16" s="5">
        <f>(C10/F10)*100</f>
        <v>4.3360433604336039</v>
      </c>
      <c r="D16" s="5">
        <f>(D10/F10)*100</f>
        <v>72.899728997289969</v>
      </c>
      <c r="E16" s="5">
        <f>(E10/F10)*100</f>
        <v>22.76422764227642</v>
      </c>
      <c r="F16" s="10"/>
      <c r="G16" s="16"/>
      <c r="I16" s="15"/>
      <c r="J16" s="5">
        <f>(J10/O10)*100</f>
        <v>11.924119241192411</v>
      </c>
      <c r="K16" s="5">
        <f>(K10/O10)*100</f>
        <v>8.1300813008130071</v>
      </c>
      <c r="L16" s="5">
        <f>(L10/O10)*100</f>
        <v>9.2140921409214087</v>
      </c>
      <c r="M16" s="5">
        <f>(M10/O10)*100</f>
        <v>55.826558265582662</v>
      </c>
      <c r="N16" s="5">
        <f>(N10/O10)*100</f>
        <v>14.905149051490515</v>
      </c>
      <c r="O16" s="10"/>
      <c r="P16" s="16"/>
    </row>
    <row r="17" spans="2:16" x14ac:dyDescent="0.25">
      <c r="B17" s="15"/>
      <c r="C17" s="10"/>
      <c r="E17" s="10"/>
      <c r="F17" s="10"/>
      <c r="G17" s="16"/>
      <c r="I17" s="15"/>
      <c r="J17" s="10"/>
      <c r="K17" s="68">
        <f>SUM(K16:M16)</f>
        <v>73.170731707317074</v>
      </c>
      <c r="L17" s="69"/>
      <c r="M17" s="70"/>
      <c r="N17" s="10"/>
      <c r="O17" s="10"/>
      <c r="P17" s="16"/>
    </row>
    <row r="18" spans="2:16" x14ac:dyDescent="0.25">
      <c r="B18" s="15"/>
      <c r="C18" s="10"/>
      <c r="D18" s="10"/>
      <c r="E18" s="10"/>
      <c r="F18" s="10"/>
      <c r="G18" s="16"/>
      <c r="I18" s="15"/>
      <c r="J18" s="10"/>
      <c r="K18" s="10"/>
      <c r="L18" s="10"/>
      <c r="M18" s="10"/>
      <c r="N18" s="10"/>
      <c r="O18" s="10"/>
      <c r="P18" s="16"/>
    </row>
    <row r="19" spans="2:16" x14ac:dyDescent="0.25">
      <c r="B19" s="15"/>
      <c r="C19" s="62" t="s">
        <v>1061</v>
      </c>
      <c r="D19" s="62"/>
      <c r="E19" s="62"/>
      <c r="F19" s="62"/>
      <c r="G19" s="16"/>
      <c r="I19" s="15"/>
      <c r="J19" s="62" t="s">
        <v>1061</v>
      </c>
      <c r="K19" s="62"/>
      <c r="L19" s="62"/>
      <c r="M19" s="62"/>
      <c r="N19" s="62"/>
      <c r="O19" s="62"/>
      <c r="P19" s="16"/>
    </row>
    <row r="20" spans="2:16" x14ac:dyDescent="0.25">
      <c r="B20" s="15"/>
      <c r="C20" s="10" t="s">
        <v>1062</v>
      </c>
      <c r="D20" s="10"/>
      <c r="E20" s="10"/>
      <c r="F20" s="10"/>
      <c r="G20" s="16"/>
      <c r="I20" s="15"/>
      <c r="J20" s="10" t="s">
        <v>1062</v>
      </c>
      <c r="K20" s="10"/>
      <c r="L20" s="10"/>
      <c r="M20" s="10"/>
      <c r="N20" s="10"/>
      <c r="O20" s="10"/>
      <c r="P20" s="16"/>
    </row>
    <row r="21" spans="2:16" x14ac:dyDescent="0.25">
      <c r="B21" s="15"/>
      <c r="C21" s="7" t="s">
        <v>1057</v>
      </c>
      <c r="D21" s="63" t="s">
        <v>1056</v>
      </c>
      <c r="E21" s="6" t="s">
        <v>19</v>
      </c>
      <c r="F21" s="10"/>
      <c r="G21" s="16"/>
      <c r="I21" s="15"/>
      <c r="J21" s="7" t="s">
        <v>1057</v>
      </c>
      <c r="K21" s="4" t="s">
        <v>26</v>
      </c>
      <c r="L21" s="4" t="s">
        <v>1495</v>
      </c>
      <c r="M21" s="4" t="s">
        <v>1058</v>
      </c>
      <c r="N21" s="6" t="s">
        <v>19</v>
      </c>
      <c r="O21" s="10"/>
      <c r="P21" s="16"/>
    </row>
    <row r="22" spans="2:16" x14ac:dyDescent="0.25">
      <c r="B22" s="15"/>
      <c r="C22" s="22">
        <v>78344</v>
      </c>
      <c r="D22" s="22">
        <v>196429.24535315984</v>
      </c>
      <c r="E22" s="22">
        <v>189610.97619047618</v>
      </c>
      <c r="F22" s="10"/>
      <c r="G22" s="16"/>
      <c r="I22" s="15"/>
      <c r="J22" s="22">
        <v>125872.35897435897</v>
      </c>
      <c r="K22" s="22">
        <v>188808.53846153847</v>
      </c>
      <c r="L22" s="22">
        <v>118029.17857142857</v>
      </c>
      <c r="M22" s="22">
        <v>190087.36956521738</v>
      </c>
      <c r="N22" s="22">
        <v>195515.14893617021</v>
      </c>
      <c r="O22" s="10"/>
      <c r="P22" s="16"/>
    </row>
    <row r="23" spans="2:16" x14ac:dyDescent="0.25">
      <c r="B23" s="15"/>
      <c r="C23" s="10"/>
      <c r="D23" s="10"/>
      <c r="E23" s="10"/>
      <c r="F23" s="10"/>
      <c r="G23" s="16"/>
      <c r="I23" s="15"/>
      <c r="J23" s="10"/>
      <c r="K23" s="10"/>
      <c r="L23" s="10"/>
      <c r="M23" s="10"/>
      <c r="N23" s="10"/>
      <c r="O23" s="10"/>
      <c r="P23" s="16"/>
    </row>
    <row r="24" spans="2:16" x14ac:dyDescent="0.25">
      <c r="B24" s="15"/>
      <c r="C24" s="10" t="s">
        <v>1064</v>
      </c>
      <c r="D24" s="10"/>
      <c r="E24" s="10"/>
      <c r="F24" s="10"/>
      <c r="G24" s="16"/>
      <c r="I24" s="15"/>
      <c r="J24" s="10" t="s">
        <v>1064</v>
      </c>
      <c r="K24" s="10"/>
      <c r="L24" s="10"/>
      <c r="M24" s="10"/>
      <c r="N24" s="10"/>
      <c r="O24" s="10"/>
      <c r="P24" s="16"/>
    </row>
    <row r="25" spans="2:16" x14ac:dyDescent="0.25">
      <c r="B25" s="15"/>
      <c r="C25" s="22">
        <v>189756.891598916</v>
      </c>
      <c r="D25" s="10"/>
      <c r="E25" s="10"/>
      <c r="F25" s="10"/>
      <c r="G25" s="16"/>
      <c r="I25" s="15"/>
      <c r="J25" s="22">
        <v>207709.38148148148</v>
      </c>
      <c r="K25" s="10"/>
      <c r="L25" s="10"/>
      <c r="M25" s="10"/>
      <c r="N25" s="10"/>
      <c r="O25" s="10"/>
      <c r="P25" s="16"/>
    </row>
    <row r="26" spans="2:16" ht="15.75" thickBot="1" x14ac:dyDescent="0.3">
      <c r="B26" s="19"/>
      <c r="C26" s="20"/>
      <c r="D26" s="20"/>
      <c r="E26" s="20"/>
      <c r="F26" s="20"/>
      <c r="G26" s="21"/>
      <c r="I26" s="19"/>
      <c r="J26" s="20"/>
      <c r="K26" s="20"/>
      <c r="L26" s="20"/>
      <c r="M26" s="20"/>
      <c r="N26" s="20"/>
      <c r="O26" s="20"/>
      <c r="P26" s="21"/>
    </row>
    <row r="27" spans="2:16" ht="15.75" thickBot="1" x14ac:dyDescent="0.3"/>
    <row r="28" spans="2:16" x14ac:dyDescent="0.25">
      <c r="B28" s="12"/>
      <c r="C28" s="13"/>
      <c r="D28" s="13"/>
      <c r="E28" s="13"/>
      <c r="F28" s="13"/>
      <c r="G28" s="14"/>
      <c r="I28" s="12"/>
      <c r="J28" s="13"/>
      <c r="K28" s="13"/>
      <c r="L28" s="13"/>
      <c r="M28" s="13"/>
      <c r="N28" s="13"/>
      <c r="O28" s="13"/>
      <c r="P28" s="14"/>
    </row>
    <row r="29" spans="2:16" ht="18.75" x14ac:dyDescent="0.3">
      <c r="B29" s="15"/>
      <c r="C29" s="61" t="s">
        <v>1055</v>
      </c>
      <c r="D29" s="61"/>
      <c r="E29" s="61"/>
      <c r="F29" s="61"/>
      <c r="G29" s="16"/>
      <c r="I29" s="15"/>
      <c r="J29" s="61" t="s">
        <v>1055</v>
      </c>
      <c r="K29" s="61"/>
      <c r="L29" s="61"/>
      <c r="M29" s="61"/>
      <c r="N29" s="61"/>
      <c r="O29" s="61"/>
      <c r="P29" s="16"/>
    </row>
    <row r="30" spans="2:16" x14ac:dyDescent="0.25">
      <c r="B30" s="15"/>
      <c r="C30" s="10"/>
      <c r="D30" s="10"/>
      <c r="E30" s="10"/>
      <c r="F30" s="10"/>
      <c r="G30" s="16"/>
      <c r="I30" s="15"/>
      <c r="J30" s="10"/>
      <c r="K30" s="10"/>
      <c r="L30" s="10"/>
      <c r="M30" s="10"/>
      <c r="N30" s="10"/>
      <c r="O30" s="10"/>
      <c r="P30" s="16"/>
    </row>
    <row r="31" spans="2:16" x14ac:dyDescent="0.25">
      <c r="B31" s="15"/>
      <c r="C31" s="10"/>
      <c r="E31" s="10"/>
      <c r="F31" s="10"/>
      <c r="G31" s="16"/>
      <c r="I31" s="15"/>
      <c r="J31" s="10"/>
      <c r="K31" s="65" t="s">
        <v>1056</v>
      </c>
      <c r="L31" s="66"/>
      <c r="M31" s="67"/>
      <c r="N31" s="10"/>
      <c r="O31" s="10"/>
      <c r="P31" s="16"/>
    </row>
    <row r="32" spans="2:16" x14ac:dyDescent="0.25">
      <c r="B32" s="15"/>
      <c r="C32" s="7" t="s">
        <v>1057</v>
      </c>
      <c r="D32" s="64" t="s">
        <v>1056</v>
      </c>
      <c r="E32" s="6" t="s">
        <v>19</v>
      </c>
      <c r="F32" s="17" t="s">
        <v>1059</v>
      </c>
      <c r="G32" s="16"/>
      <c r="I32" s="15"/>
      <c r="J32" s="7" t="s">
        <v>1057</v>
      </c>
      <c r="K32" s="4" t="s">
        <v>26</v>
      </c>
      <c r="L32" s="4" t="s">
        <v>1495</v>
      </c>
      <c r="M32" s="4" t="s">
        <v>1058</v>
      </c>
      <c r="N32" s="6" t="s">
        <v>19</v>
      </c>
      <c r="O32" s="17" t="s">
        <v>1059</v>
      </c>
      <c r="P32" s="16"/>
    </row>
    <row r="33" spans="2:16" x14ac:dyDescent="0.25">
      <c r="B33" s="15"/>
      <c r="C33" s="5">
        <v>6</v>
      </c>
      <c r="D33" s="5">
        <v>82</v>
      </c>
      <c r="E33" s="5">
        <v>43</v>
      </c>
      <c r="F33" s="18">
        <f>SUM(C33:E33)</f>
        <v>131</v>
      </c>
      <c r="G33" s="16"/>
      <c r="I33" s="15"/>
      <c r="J33" s="5">
        <v>30</v>
      </c>
      <c r="K33" s="5">
        <v>14</v>
      </c>
      <c r="L33" s="5">
        <v>9</v>
      </c>
      <c r="M33" s="5">
        <v>57</v>
      </c>
      <c r="N33" s="5">
        <v>21</v>
      </c>
      <c r="O33" s="18">
        <f>SUM(J33:N33)</f>
        <v>131</v>
      </c>
      <c r="P33" s="16"/>
    </row>
    <row r="34" spans="2:16" x14ac:dyDescent="0.25">
      <c r="B34" s="15"/>
      <c r="C34" s="10"/>
      <c r="E34" s="10"/>
      <c r="F34" s="10"/>
      <c r="G34" s="16"/>
      <c r="I34" s="15"/>
      <c r="J34" s="10"/>
      <c r="K34" s="68">
        <f>SUM(K33:M33)</f>
        <v>80</v>
      </c>
      <c r="L34" s="69"/>
      <c r="M34" s="70"/>
      <c r="N34" s="10"/>
      <c r="O34" s="10"/>
      <c r="P34" s="16"/>
    </row>
    <row r="35" spans="2:16" x14ac:dyDescent="0.25">
      <c r="B35" s="15"/>
      <c r="C35" s="10"/>
      <c r="D35" s="10"/>
      <c r="E35" s="10"/>
      <c r="F35" s="10"/>
      <c r="G35" s="16"/>
      <c r="I35" s="15"/>
      <c r="J35" s="10"/>
      <c r="K35" s="10"/>
      <c r="L35" s="10"/>
      <c r="M35" s="10"/>
      <c r="N35" s="10"/>
      <c r="O35" s="10"/>
      <c r="P35" s="16"/>
    </row>
    <row r="36" spans="2:16" x14ac:dyDescent="0.25">
      <c r="B36" s="15"/>
      <c r="C36" s="10" t="s">
        <v>1883</v>
      </c>
      <c r="D36" s="10"/>
      <c r="E36" s="10"/>
      <c r="F36" s="10"/>
      <c r="G36" s="16"/>
      <c r="I36" s="15"/>
      <c r="J36" s="10" t="s">
        <v>1883</v>
      </c>
      <c r="K36" s="10"/>
      <c r="L36" s="10"/>
      <c r="M36" s="10"/>
      <c r="N36" s="10"/>
      <c r="O36" s="10"/>
      <c r="P36" s="16"/>
    </row>
    <row r="37" spans="2:16" x14ac:dyDescent="0.25">
      <c r="B37" s="15"/>
      <c r="C37" s="10"/>
      <c r="E37" s="10"/>
      <c r="F37" s="10"/>
      <c r="G37" s="16"/>
      <c r="I37" s="15"/>
      <c r="J37" s="10"/>
      <c r="K37" s="65" t="s">
        <v>1056</v>
      </c>
      <c r="L37" s="66"/>
      <c r="M37" s="67"/>
      <c r="N37" s="10"/>
      <c r="O37" s="10"/>
      <c r="P37" s="16"/>
    </row>
    <row r="38" spans="2:16" x14ac:dyDescent="0.25">
      <c r="B38" s="15"/>
      <c r="C38" s="7" t="s">
        <v>1057</v>
      </c>
      <c r="D38" s="63" t="s">
        <v>1056</v>
      </c>
      <c r="E38" s="6" t="s">
        <v>19</v>
      </c>
      <c r="F38" s="10"/>
      <c r="G38" s="16"/>
      <c r="I38" s="15"/>
      <c r="J38" s="7" t="s">
        <v>1057</v>
      </c>
      <c r="K38" s="4" t="s">
        <v>26</v>
      </c>
      <c r="L38" s="4" t="s">
        <v>1495</v>
      </c>
      <c r="M38" s="4" t="s">
        <v>1058</v>
      </c>
      <c r="N38" s="6" t="s">
        <v>19</v>
      </c>
      <c r="O38" s="10"/>
      <c r="P38" s="16"/>
    </row>
    <row r="39" spans="2:16" x14ac:dyDescent="0.25">
      <c r="B39" s="15"/>
      <c r="C39" s="5">
        <f>(C33/F33)*100</f>
        <v>4.5801526717557248</v>
      </c>
      <c r="D39" s="5">
        <f>(D33/F33)*100</f>
        <v>62.595419847328252</v>
      </c>
      <c r="E39" s="5">
        <f>(E33/F33)*100</f>
        <v>32.824427480916029</v>
      </c>
      <c r="F39" s="10"/>
      <c r="G39" s="16"/>
      <c r="I39" s="15"/>
      <c r="J39" s="5">
        <f>(J33/O33)*100</f>
        <v>22.900763358778626</v>
      </c>
      <c r="K39" s="5">
        <f>(K33/O33)*100</f>
        <v>10.687022900763358</v>
      </c>
      <c r="L39" s="5">
        <f>(L33/O33)*100</f>
        <v>6.8702290076335881</v>
      </c>
      <c r="M39" s="5">
        <f>(M33/O33)*100</f>
        <v>43.511450381679388</v>
      </c>
      <c r="N39" s="5">
        <f>(N33/O33)*100</f>
        <v>16.030534351145036</v>
      </c>
      <c r="O39" s="10"/>
      <c r="P39" s="16"/>
    </row>
    <row r="40" spans="2:16" x14ac:dyDescent="0.25">
      <c r="B40" s="15"/>
      <c r="C40" s="10"/>
      <c r="E40" s="10"/>
      <c r="F40" s="10"/>
      <c r="G40" s="16"/>
      <c r="I40" s="15"/>
      <c r="J40" s="10"/>
      <c r="K40" s="68">
        <f>SUM(K39:M39)</f>
        <v>61.068702290076331</v>
      </c>
      <c r="L40" s="69"/>
      <c r="M40" s="70"/>
      <c r="N40" s="10"/>
      <c r="O40" s="10"/>
      <c r="P40" s="16"/>
    </row>
    <row r="41" spans="2:16" x14ac:dyDescent="0.25">
      <c r="B41" s="15"/>
      <c r="C41" s="10"/>
      <c r="D41" s="10"/>
      <c r="E41" s="10"/>
      <c r="F41" s="10"/>
      <c r="G41" s="16"/>
      <c r="I41" s="15"/>
      <c r="J41" s="10"/>
      <c r="K41" s="10"/>
      <c r="L41" s="10"/>
      <c r="M41" s="10"/>
      <c r="N41" s="10"/>
      <c r="O41" s="10"/>
      <c r="P41" s="16"/>
    </row>
    <row r="42" spans="2:16" x14ac:dyDescent="0.25">
      <c r="B42" s="15"/>
      <c r="C42" s="62" t="s">
        <v>1060</v>
      </c>
      <c r="D42" s="62"/>
      <c r="E42" s="62"/>
      <c r="F42" s="62"/>
      <c r="G42" s="16"/>
      <c r="I42" s="15"/>
      <c r="J42" s="62" t="s">
        <v>1060</v>
      </c>
      <c r="K42" s="62"/>
      <c r="L42" s="62"/>
      <c r="M42" s="62"/>
      <c r="N42" s="62"/>
      <c r="O42" s="62"/>
      <c r="P42" s="16"/>
    </row>
    <row r="43" spans="2:16" x14ac:dyDescent="0.25">
      <c r="B43" s="15"/>
      <c r="C43" s="10" t="s">
        <v>1062</v>
      </c>
      <c r="D43" s="10"/>
      <c r="E43" s="10"/>
      <c r="F43" s="10"/>
      <c r="G43" s="16"/>
      <c r="I43" s="15"/>
      <c r="J43" s="10" t="s">
        <v>1062</v>
      </c>
      <c r="K43" s="10"/>
      <c r="L43" s="10"/>
      <c r="M43" s="10"/>
      <c r="N43" s="10"/>
      <c r="O43" s="10"/>
      <c r="P43" s="16"/>
    </row>
    <row r="44" spans="2:16" x14ac:dyDescent="0.25">
      <c r="B44" s="15"/>
      <c r="C44" s="7" t="s">
        <v>1057</v>
      </c>
      <c r="D44" s="63" t="s">
        <v>1056</v>
      </c>
      <c r="E44" s="6" t="s">
        <v>19</v>
      </c>
      <c r="F44" s="10"/>
      <c r="G44" s="16"/>
      <c r="I44" s="15"/>
      <c r="J44" s="7" t="s">
        <v>1057</v>
      </c>
      <c r="K44" s="4" t="s">
        <v>26</v>
      </c>
      <c r="L44" s="4" t="s">
        <v>1495</v>
      </c>
      <c r="M44" s="4" t="s">
        <v>1058</v>
      </c>
      <c r="N44" s="6" t="s">
        <v>19</v>
      </c>
      <c r="O44" s="10"/>
      <c r="P44" s="16"/>
    </row>
    <row r="45" spans="2:16" x14ac:dyDescent="0.25">
      <c r="B45" s="15"/>
      <c r="C45" s="22">
        <v>207735</v>
      </c>
      <c r="D45" s="22">
        <v>313874.62195121951</v>
      </c>
      <c r="E45" s="22">
        <v>367283.32558139536</v>
      </c>
      <c r="F45" s="10"/>
      <c r="G45" s="16"/>
      <c r="I45" s="15"/>
      <c r="J45" s="22">
        <v>188960.3</v>
      </c>
      <c r="K45" s="22">
        <v>274302.21428571426</v>
      </c>
      <c r="L45" s="22">
        <v>257463</v>
      </c>
      <c r="M45" s="22">
        <v>101228.73214285714</v>
      </c>
      <c r="N45" s="22">
        <v>269943.28571428574</v>
      </c>
      <c r="O45" s="10"/>
      <c r="P45" s="16"/>
    </row>
    <row r="46" spans="2:16" x14ac:dyDescent="0.25">
      <c r="B46" s="15"/>
      <c r="C46" s="10"/>
      <c r="D46" s="10"/>
      <c r="E46" s="10"/>
      <c r="F46" s="10"/>
      <c r="G46" s="16"/>
      <c r="I46" s="15"/>
      <c r="J46" s="10"/>
      <c r="K46" s="10"/>
      <c r="L46" s="10"/>
      <c r="M46" s="10"/>
      <c r="N46" s="10"/>
      <c r="O46" s="10"/>
      <c r="P46" s="16"/>
    </row>
    <row r="47" spans="2:16" x14ac:dyDescent="0.25">
      <c r="B47" s="15"/>
      <c r="C47" s="10" t="s">
        <v>1063</v>
      </c>
      <c r="D47" s="10"/>
      <c r="E47" s="10"/>
      <c r="F47" s="10"/>
      <c r="G47" s="16"/>
      <c r="I47" s="15"/>
      <c r="J47" s="10" t="s">
        <v>1063</v>
      </c>
      <c r="K47" s="10"/>
      <c r="L47" s="10"/>
      <c r="M47" s="10"/>
      <c r="N47" s="10"/>
      <c r="O47" s="10"/>
      <c r="P47" s="16"/>
    </row>
    <row r="48" spans="2:16" x14ac:dyDescent="0.25">
      <c r="B48" s="15"/>
      <c r="C48" s="22">
        <v>326544.36641221371</v>
      </c>
      <c r="D48" s="10"/>
      <c r="E48" s="10"/>
      <c r="F48" s="10"/>
      <c r="G48" s="16"/>
      <c r="I48" s="15"/>
      <c r="J48" s="22">
        <v>276474.66153846151</v>
      </c>
      <c r="K48" s="10"/>
      <c r="L48" s="10"/>
      <c r="M48" s="10"/>
      <c r="N48" s="10"/>
      <c r="O48" s="10"/>
      <c r="P48" s="16"/>
    </row>
    <row r="49" spans="2:16" ht="15.75" thickBot="1" x14ac:dyDescent="0.3">
      <c r="B49" s="19"/>
      <c r="C49" s="20"/>
      <c r="D49" s="20"/>
      <c r="E49" s="20"/>
      <c r="F49" s="20"/>
      <c r="G49" s="21"/>
      <c r="I49" s="19"/>
      <c r="J49" s="20"/>
      <c r="K49" s="20"/>
      <c r="L49" s="20"/>
      <c r="M49" s="20"/>
      <c r="N49" s="20"/>
      <c r="O49" s="20"/>
      <c r="P49" s="21"/>
    </row>
    <row r="50" spans="2:16" ht="15.75" thickBot="1" x14ac:dyDescent="0.3"/>
    <row r="51" spans="2:16" x14ac:dyDescent="0.25">
      <c r="B51" s="12"/>
      <c r="C51" s="13"/>
      <c r="D51" s="13"/>
      <c r="E51" s="13"/>
      <c r="F51" s="13"/>
      <c r="G51" s="14"/>
      <c r="I51" s="12"/>
      <c r="J51" s="13"/>
      <c r="K51" s="13"/>
      <c r="L51" s="13"/>
      <c r="M51" s="13"/>
      <c r="N51" s="13"/>
      <c r="O51" s="13"/>
      <c r="P51" s="14"/>
    </row>
    <row r="52" spans="2:16" ht="18.75" x14ac:dyDescent="0.3">
      <c r="B52" s="15"/>
      <c r="C52" s="61" t="s">
        <v>1673</v>
      </c>
      <c r="D52" s="61"/>
      <c r="E52" s="61"/>
      <c r="F52" s="61"/>
      <c r="G52" s="16"/>
      <c r="I52" s="15"/>
      <c r="J52" s="61" t="s">
        <v>1673</v>
      </c>
      <c r="K52" s="61"/>
      <c r="L52" s="61"/>
      <c r="M52" s="61"/>
      <c r="N52" s="61"/>
      <c r="O52" s="61"/>
      <c r="P52" s="16"/>
    </row>
    <row r="53" spans="2:16" x14ac:dyDescent="0.25">
      <c r="B53" s="15"/>
      <c r="C53" s="10"/>
      <c r="D53" s="10"/>
      <c r="E53" s="10"/>
      <c r="F53" s="10"/>
      <c r="G53" s="16"/>
      <c r="I53" s="15"/>
      <c r="J53" s="10"/>
      <c r="K53" s="10"/>
      <c r="L53" s="10"/>
      <c r="M53" s="10"/>
      <c r="N53" s="10"/>
      <c r="O53" s="10"/>
      <c r="P53" s="16"/>
    </row>
    <row r="54" spans="2:16" x14ac:dyDescent="0.25">
      <c r="B54" s="15"/>
      <c r="C54" s="10"/>
      <c r="E54" s="10"/>
      <c r="F54" s="10"/>
      <c r="G54" s="16"/>
      <c r="I54" s="15"/>
      <c r="J54" s="10"/>
      <c r="K54" s="65" t="s">
        <v>1056</v>
      </c>
      <c r="L54" s="66"/>
      <c r="M54" s="67"/>
      <c r="N54" s="10"/>
      <c r="O54" s="10"/>
      <c r="P54" s="16"/>
    </row>
    <row r="55" spans="2:16" x14ac:dyDescent="0.25">
      <c r="B55" s="15"/>
      <c r="C55" s="7" t="s">
        <v>1057</v>
      </c>
      <c r="D55" s="63" t="s">
        <v>1056</v>
      </c>
      <c r="E55" s="6" t="s">
        <v>19</v>
      </c>
      <c r="F55" s="17" t="s">
        <v>1059</v>
      </c>
      <c r="G55" s="16"/>
      <c r="I55" s="15"/>
      <c r="J55" s="7" t="s">
        <v>1057</v>
      </c>
      <c r="K55" s="4" t="s">
        <v>26</v>
      </c>
      <c r="L55" s="4" t="s">
        <v>1495</v>
      </c>
      <c r="M55" s="4" t="s">
        <v>1058</v>
      </c>
      <c r="N55" s="6" t="s">
        <v>19</v>
      </c>
      <c r="O55" s="17" t="s">
        <v>1059</v>
      </c>
      <c r="P55" s="16"/>
    </row>
    <row r="56" spans="2:16" x14ac:dyDescent="0.25">
      <c r="B56" s="15"/>
      <c r="C56" s="5">
        <v>0</v>
      </c>
      <c r="D56" s="5">
        <v>21</v>
      </c>
      <c r="E56" s="5">
        <v>27</v>
      </c>
      <c r="F56" s="18">
        <f>SUM(C56:E56)</f>
        <v>48</v>
      </c>
      <c r="G56" s="16"/>
      <c r="I56" s="15"/>
      <c r="J56" s="5">
        <v>15</v>
      </c>
      <c r="K56" s="5">
        <v>0</v>
      </c>
      <c r="L56" s="5">
        <v>3</v>
      </c>
      <c r="M56" s="5">
        <v>20</v>
      </c>
      <c r="N56" s="5">
        <v>10</v>
      </c>
      <c r="O56" s="18">
        <f>SUM(J56:N56)</f>
        <v>48</v>
      </c>
      <c r="P56" s="16"/>
    </row>
    <row r="57" spans="2:16" x14ac:dyDescent="0.25">
      <c r="B57" s="15"/>
      <c r="C57" s="10"/>
      <c r="E57" s="10"/>
      <c r="F57" s="10"/>
      <c r="G57" s="16"/>
      <c r="I57" s="15"/>
      <c r="J57" s="10"/>
      <c r="K57" s="68">
        <f>SUM(K56:M56)</f>
        <v>23</v>
      </c>
      <c r="L57" s="69"/>
      <c r="M57" s="70"/>
      <c r="N57" s="10"/>
      <c r="O57" s="10"/>
      <c r="P57" s="16"/>
    </row>
    <row r="58" spans="2:16" x14ac:dyDescent="0.25">
      <c r="B58" s="15"/>
      <c r="C58" s="10"/>
      <c r="D58" s="10"/>
      <c r="E58" s="10"/>
      <c r="F58" s="10"/>
      <c r="G58" s="16"/>
      <c r="I58" s="15"/>
      <c r="J58" s="10"/>
      <c r="K58" s="10"/>
      <c r="L58" s="10"/>
      <c r="M58" s="10"/>
      <c r="N58" s="10"/>
      <c r="O58" s="10"/>
      <c r="P58" s="16"/>
    </row>
    <row r="59" spans="2:16" x14ac:dyDescent="0.25">
      <c r="B59" s="15"/>
      <c r="C59" s="10" t="s">
        <v>1884</v>
      </c>
      <c r="D59" s="10"/>
      <c r="E59" s="10"/>
      <c r="F59" s="10"/>
      <c r="G59" s="16"/>
      <c r="I59" s="15"/>
      <c r="J59" s="10" t="s">
        <v>1884</v>
      </c>
      <c r="K59" s="10"/>
      <c r="L59" s="10"/>
      <c r="M59" s="10"/>
      <c r="N59" s="10"/>
      <c r="O59" s="10"/>
      <c r="P59" s="16"/>
    </row>
    <row r="60" spans="2:16" x14ac:dyDescent="0.25">
      <c r="B60" s="15"/>
      <c r="C60" s="10"/>
      <c r="E60" s="10"/>
      <c r="F60" s="10"/>
      <c r="G60" s="16"/>
      <c r="I60" s="15"/>
      <c r="J60" s="10"/>
      <c r="K60" s="65" t="s">
        <v>1056</v>
      </c>
      <c r="L60" s="66"/>
      <c r="M60" s="67"/>
      <c r="N60" s="10"/>
      <c r="O60" s="10"/>
      <c r="P60" s="16"/>
    </row>
    <row r="61" spans="2:16" x14ac:dyDescent="0.25">
      <c r="B61" s="15"/>
      <c r="C61" s="7" t="s">
        <v>1057</v>
      </c>
      <c r="D61" s="63" t="s">
        <v>1056</v>
      </c>
      <c r="E61" s="6" t="s">
        <v>19</v>
      </c>
      <c r="F61" s="10"/>
      <c r="G61" s="16"/>
      <c r="I61" s="15"/>
      <c r="J61" s="7" t="s">
        <v>1057</v>
      </c>
      <c r="K61" s="4" t="s">
        <v>26</v>
      </c>
      <c r="L61" s="4" t="s">
        <v>1495</v>
      </c>
      <c r="M61" s="4" t="s">
        <v>1058</v>
      </c>
      <c r="N61" s="6" t="s">
        <v>19</v>
      </c>
      <c r="O61" s="10"/>
      <c r="P61" s="16"/>
    </row>
    <row r="62" spans="2:16" x14ac:dyDescent="0.25">
      <c r="B62" s="15"/>
      <c r="C62" s="5">
        <f>(C56/F56)*100</f>
        <v>0</v>
      </c>
      <c r="D62" s="5">
        <f>(D56/F56)*100</f>
        <v>43.75</v>
      </c>
      <c r="E62" s="5">
        <f>(E56/F56)*100</f>
        <v>56.25</v>
      </c>
      <c r="F62" s="10"/>
      <c r="G62" s="16"/>
      <c r="I62" s="15"/>
      <c r="J62" s="5">
        <f>(J56/O56)*100</f>
        <v>31.25</v>
      </c>
      <c r="K62" s="5">
        <f>(K56/O56)*100</f>
        <v>0</v>
      </c>
      <c r="L62" s="5">
        <f>(L56/O56)*100</f>
        <v>6.25</v>
      </c>
      <c r="M62" s="5">
        <f>(M56/O56)*100</f>
        <v>41.666666666666671</v>
      </c>
      <c r="N62" s="5">
        <f>(N56/O56)*100</f>
        <v>20.833333333333336</v>
      </c>
      <c r="O62" s="10"/>
      <c r="P62" s="16"/>
    </row>
    <row r="63" spans="2:16" x14ac:dyDescent="0.25">
      <c r="B63" s="15"/>
      <c r="C63" s="10"/>
      <c r="E63" s="10"/>
      <c r="F63" s="10"/>
      <c r="G63" s="16"/>
      <c r="I63" s="15"/>
      <c r="J63" s="10"/>
      <c r="K63" s="68">
        <f>SUM(K62:M62)</f>
        <v>47.916666666666671</v>
      </c>
      <c r="L63" s="69"/>
      <c r="M63" s="70"/>
      <c r="N63" s="10"/>
      <c r="O63" s="10"/>
      <c r="P63" s="16"/>
    </row>
    <row r="64" spans="2:16" x14ac:dyDescent="0.25">
      <c r="B64" s="15"/>
      <c r="C64" s="10"/>
      <c r="D64" s="10"/>
      <c r="E64" s="10"/>
      <c r="F64" s="10"/>
      <c r="G64" s="16"/>
      <c r="I64" s="15"/>
      <c r="J64" s="10"/>
      <c r="K64" s="10"/>
      <c r="L64" s="10"/>
      <c r="M64" s="10"/>
      <c r="N64" s="10"/>
      <c r="O64" s="10"/>
      <c r="P64" s="16"/>
    </row>
    <row r="65" spans="2:16" x14ac:dyDescent="0.25">
      <c r="B65" s="15"/>
      <c r="C65" s="62" t="s">
        <v>1674</v>
      </c>
      <c r="D65" s="62"/>
      <c r="E65" s="62"/>
      <c r="F65" s="62"/>
      <c r="G65" s="16"/>
      <c r="I65" s="15"/>
      <c r="J65" s="62" t="s">
        <v>1674</v>
      </c>
      <c r="K65" s="62"/>
      <c r="L65" s="62"/>
      <c r="M65" s="62"/>
      <c r="N65" s="62"/>
      <c r="O65" s="62"/>
      <c r="P65" s="16"/>
    </row>
    <row r="66" spans="2:16" x14ac:dyDescent="0.25">
      <c r="B66" s="15"/>
      <c r="C66" s="10" t="s">
        <v>1062</v>
      </c>
      <c r="D66" s="10"/>
      <c r="E66" s="10"/>
      <c r="F66" s="10"/>
      <c r="G66" s="16"/>
      <c r="I66" s="15"/>
      <c r="J66" s="10" t="s">
        <v>1062</v>
      </c>
      <c r="K66" s="10"/>
      <c r="L66" s="10"/>
      <c r="M66" s="10"/>
      <c r="N66" s="10"/>
      <c r="O66" s="10"/>
      <c r="P66" s="16"/>
    </row>
    <row r="67" spans="2:16" x14ac:dyDescent="0.25">
      <c r="B67" s="15"/>
      <c r="C67" s="7" t="s">
        <v>1057</v>
      </c>
      <c r="D67" s="63" t="s">
        <v>1056</v>
      </c>
      <c r="E67" s="6" t="s">
        <v>19</v>
      </c>
      <c r="F67" s="10"/>
      <c r="G67" s="16"/>
      <c r="I67" s="15"/>
      <c r="J67" s="7" t="s">
        <v>1057</v>
      </c>
      <c r="K67" s="4" t="s">
        <v>26</v>
      </c>
      <c r="L67" s="4" t="s">
        <v>1495</v>
      </c>
      <c r="M67" s="4" t="s">
        <v>1058</v>
      </c>
      <c r="N67" s="6" t="s">
        <v>19</v>
      </c>
      <c r="O67" s="10"/>
      <c r="P67" s="16"/>
    </row>
    <row r="68" spans="2:16" x14ac:dyDescent="0.25">
      <c r="B68" s="15"/>
      <c r="C68" s="22">
        <v>0</v>
      </c>
      <c r="D68" s="22">
        <v>235019.33333333334</v>
      </c>
      <c r="E68" s="22">
        <v>197118.70370370371</v>
      </c>
      <c r="F68" s="10"/>
      <c r="G68" s="16"/>
      <c r="I68" s="15"/>
      <c r="J68" s="22">
        <v>128089.07692307692</v>
      </c>
      <c r="K68" s="22">
        <v>0</v>
      </c>
      <c r="L68" s="22">
        <v>296944.5</v>
      </c>
      <c r="M68" s="22">
        <v>265437.05</v>
      </c>
      <c r="N68" s="22">
        <v>384260.42857142858</v>
      </c>
      <c r="O68" s="10"/>
      <c r="P68" s="16"/>
    </row>
    <row r="69" spans="2:16" x14ac:dyDescent="0.25">
      <c r="B69" s="15"/>
      <c r="C69" s="10"/>
      <c r="D69" s="10"/>
      <c r="E69" s="10"/>
      <c r="F69" s="10"/>
      <c r="G69" s="16"/>
      <c r="I69" s="15"/>
      <c r="J69" s="10"/>
      <c r="K69" s="10"/>
      <c r="L69" s="10"/>
      <c r="M69" s="10"/>
      <c r="N69" s="10"/>
      <c r="O69" s="10"/>
      <c r="P69" s="16"/>
    </row>
    <row r="70" spans="2:16" x14ac:dyDescent="0.25">
      <c r="B70" s="15"/>
      <c r="C70" s="10" t="s">
        <v>1675</v>
      </c>
      <c r="D70" s="10"/>
      <c r="E70" s="10"/>
      <c r="F70" s="10"/>
      <c r="G70" s="16"/>
      <c r="I70" s="15"/>
      <c r="J70" s="10" t="s">
        <v>1675</v>
      </c>
      <c r="K70" s="10"/>
      <c r="L70" s="10"/>
      <c r="M70" s="10"/>
      <c r="N70" s="10"/>
      <c r="O70" s="10"/>
      <c r="P70" s="16"/>
    </row>
    <row r="71" spans="2:16" x14ac:dyDescent="0.25">
      <c r="B71" s="15"/>
      <c r="C71" s="22">
        <v>213700.22916666666</v>
      </c>
      <c r="D71" s="10"/>
      <c r="E71" s="10"/>
      <c r="F71" s="10"/>
      <c r="G71" s="16"/>
      <c r="I71" s="15"/>
      <c r="J71" s="22">
        <v>244228.83333333334</v>
      </c>
      <c r="K71" s="10"/>
      <c r="L71" s="10"/>
      <c r="M71" s="10"/>
      <c r="N71" s="10"/>
      <c r="O71" s="10"/>
      <c r="P71" s="16"/>
    </row>
    <row r="72" spans="2:16" ht="15.75" thickBot="1" x14ac:dyDescent="0.3">
      <c r="B72" s="19"/>
      <c r="C72" s="20"/>
      <c r="D72" s="20"/>
      <c r="E72" s="20"/>
      <c r="F72" s="20"/>
      <c r="G72" s="21"/>
      <c r="I72" s="19"/>
      <c r="J72" s="20"/>
      <c r="K72" s="20"/>
      <c r="L72" s="20"/>
      <c r="M72" s="20"/>
      <c r="N72" s="20"/>
      <c r="O72" s="20"/>
      <c r="P72" s="21"/>
    </row>
    <row r="73" spans="2:16" ht="15.75" thickBot="1" x14ac:dyDescent="0.3"/>
    <row r="74" spans="2:16" x14ac:dyDescent="0.25">
      <c r="B74" s="12"/>
      <c r="C74" s="13"/>
      <c r="D74" s="13"/>
      <c r="E74" s="13"/>
      <c r="F74" s="13"/>
      <c r="G74" s="14"/>
      <c r="I74" s="12"/>
      <c r="J74" s="13"/>
      <c r="K74" s="13"/>
      <c r="L74" s="13"/>
      <c r="M74" s="13"/>
      <c r="N74" s="13"/>
      <c r="O74" s="13"/>
      <c r="P74" s="14"/>
    </row>
    <row r="75" spans="2:16" ht="18.75" x14ac:dyDescent="0.3">
      <c r="B75" s="15"/>
      <c r="C75" s="61" t="s">
        <v>1672</v>
      </c>
      <c r="D75" s="61"/>
      <c r="E75" s="61"/>
      <c r="F75" s="61"/>
      <c r="G75" s="16"/>
      <c r="I75" s="15"/>
      <c r="J75" s="61" t="s">
        <v>1672</v>
      </c>
      <c r="K75" s="61"/>
      <c r="L75" s="61"/>
      <c r="M75" s="61"/>
      <c r="N75" s="61"/>
      <c r="O75" s="61"/>
      <c r="P75" s="16"/>
    </row>
    <row r="76" spans="2:16" x14ac:dyDescent="0.25">
      <c r="B76" s="15"/>
      <c r="C76" s="10"/>
      <c r="D76" s="10"/>
      <c r="E76" s="10"/>
      <c r="F76" s="10"/>
      <c r="G76" s="16"/>
      <c r="I76" s="15"/>
      <c r="J76" s="10"/>
      <c r="K76" s="10"/>
      <c r="L76" s="10"/>
      <c r="M76" s="10"/>
      <c r="N76" s="10"/>
      <c r="O76" s="10"/>
      <c r="P76" s="16"/>
    </row>
    <row r="77" spans="2:16" x14ac:dyDescent="0.25">
      <c r="B77" s="15"/>
      <c r="C77" s="10"/>
      <c r="E77" s="10"/>
      <c r="F77" s="10"/>
      <c r="G77" s="16"/>
      <c r="I77" s="15"/>
      <c r="J77" s="10"/>
      <c r="K77" s="65" t="s">
        <v>1056</v>
      </c>
      <c r="L77" s="66"/>
      <c r="M77" s="67"/>
      <c r="N77" s="10"/>
      <c r="O77" s="10"/>
      <c r="P77" s="16"/>
    </row>
    <row r="78" spans="2:16" x14ac:dyDescent="0.25">
      <c r="B78" s="15"/>
      <c r="C78" s="7" t="s">
        <v>1057</v>
      </c>
      <c r="D78" s="63" t="s">
        <v>1056</v>
      </c>
      <c r="E78" s="6" t="s">
        <v>19</v>
      </c>
      <c r="F78" s="17" t="s">
        <v>1059</v>
      </c>
      <c r="G78" s="16"/>
      <c r="I78" s="15"/>
      <c r="J78" s="44" t="s">
        <v>1057</v>
      </c>
      <c r="K78" s="43" t="s">
        <v>26</v>
      </c>
      <c r="L78" s="43" t="s">
        <v>1495</v>
      </c>
      <c r="M78" s="43" t="s">
        <v>1058</v>
      </c>
      <c r="N78" s="42" t="s">
        <v>19</v>
      </c>
      <c r="O78" s="17" t="s">
        <v>1059</v>
      </c>
      <c r="P78" s="16"/>
    </row>
    <row r="79" spans="2:16" x14ac:dyDescent="0.25">
      <c r="B79" s="15"/>
      <c r="C79" s="5">
        <v>1</v>
      </c>
      <c r="D79" s="5">
        <v>2</v>
      </c>
      <c r="E79" s="5">
        <v>18</v>
      </c>
      <c r="F79" s="18">
        <f>SUM(C79:E79)</f>
        <v>21</v>
      </c>
      <c r="G79" s="16"/>
      <c r="I79" s="15"/>
      <c r="J79" s="5">
        <v>3</v>
      </c>
      <c r="K79" s="5">
        <v>3</v>
      </c>
      <c r="L79" s="5">
        <v>8</v>
      </c>
      <c r="M79" s="5">
        <v>26</v>
      </c>
      <c r="N79" s="5">
        <v>13</v>
      </c>
      <c r="O79" s="18">
        <f>SUM(J79:N79)</f>
        <v>53</v>
      </c>
      <c r="P79" s="16"/>
    </row>
    <row r="80" spans="2:16" x14ac:dyDescent="0.25">
      <c r="B80" s="15"/>
      <c r="C80" s="10"/>
      <c r="E80" s="10"/>
      <c r="F80" s="10"/>
      <c r="G80" s="16"/>
      <c r="I80" s="15"/>
      <c r="J80" s="10"/>
      <c r="K80" s="68">
        <f>SUM(K79:M79)</f>
        <v>37</v>
      </c>
      <c r="L80" s="69"/>
      <c r="M80" s="70"/>
      <c r="N80" s="10"/>
      <c r="O80" s="10"/>
      <c r="P80" s="16"/>
    </row>
    <row r="81" spans="2:16" x14ac:dyDescent="0.25">
      <c r="B81" s="15"/>
      <c r="C81" s="10"/>
      <c r="D81" s="10"/>
      <c r="E81" s="10"/>
      <c r="F81" s="10"/>
      <c r="G81" s="16"/>
      <c r="I81" s="15"/>
      <c r="J81" s="10"/>
      <c r="K81" s="10"/>
      <c r="L81" s="10"/>
      <c r="M81" s="10"/>
      <c r="N81" s="10"/>
      <c r="O81" s="10"/>
      <c r="P81" s="16"/>
    </row>
    <row r="82" spans="2:16" x14ac:dyDescent="0.25">
      <c r="B82" s="15"/>
      <c r="C82" s="10" t="s">
        <v>1885</v>
      </c>
      <c r="D82" s="10"/>
      <c r="E82" s="10"/>
      <c r="F82" s="10"/>
      <c r="G82" s="16"/>
      <c r="I82" s="15"/>
      <c r="J82" s="10" t="s">
        <v>1885</v>
      </c>
      <c r="K82" s="10"/>
      <c r="L82" s="10"/>
      <c r="M82" s="10"/>
      <c r="N82" s="10"/>
      <c r="O82" s="10"/>
      <c r="P82" s="16"/>
    </row>
    <row r="83" spans="2:16" x14ac:dyDescent="0.25">
      <c r="B83" s="15"/>
      <c r="C83" s="10"/>
      <c r="E83" s="10"/>
      <c r="F83" s="10"/>
      <c r="G83" s="16"/>
      <c r="I83" s="15"/>
      <c r="J83" s="10"/>
      <c r="K83" s="65" t="s">
        <v>1056</v>
      </c>
      <c r="L83" s="66"/>
      <c r="M83" s="67"/>
      <c r="N83" s="10"/>
      <c r="O83" s="10"/>
      <c r="P83" s="16"/>
    </row>
    <row r="84" spans="2:16" x14ac:dyDescent="0.25">
      <c r="B84" s="15"/>
      <c r="C84" s="7" t="s">
        <v>1057</v>
      </c>
      <c r="D84" s="63" t="s">
        <v>1056</v>
      </c>
      <c r="E84" s="6" t="s">
        <v>19</v>
      </c>
      <c r="F84" s="10"/>
      <c r="G84" s="16"/>
      <c r="I84" s="15"/>
      <c r="J84" s="7" t="s">
        <v>1057</v>
      </c>
      <c r="K84" s="4" t="s">
        <v>26</v>
      </c>
      <c r="L84" s="4" t="s">
        <v>1495</v>
      </c>
      <c r="M84" s="4" t="s">
        <v>1058</v>
      </c>
      <c r="N84" s="6" t="s">
        <v>19</v>
      </c>
      <c r="O84" s="10"/>
      <c r="P84" s="16"/>
    </row>
    <row r="85" spans="2:16" x14ac:dyDescent="0.25">
      <c r="B85" s="15"/>
      <c r="C85" s="5">
        <f>(C79/F79)*100</f>
        <v>4.7619047619047619</v>
      </c>
      <c r="D85" s="5">
        <f>(D79/F79)*100</f>
        <v>9.5238095238095237</v>
      </c>
      <c r="E85" s="5">
        <f>(E79/F79)*100</f>
        <v>85.714285714285708</v>
      </c>
      <c r="F85" s="10"/>
      <c r="G85" s="16"/>
      <c r="I85" s="15"/>
      <c r="J85" s="5">
        <f>(J79/O79)*100</f>
        <v>5.6603773584905666</v>
      </c>
      <c r="K85" s="5">
        <f>(K79/O79)*100</f>
        <v>5.6603773584905666</v>
      </c>
      <c r="L85" s="5">
        <f>(L79/O79)*100</f>
        <v>15.09433962264151</v>
      </c>
      <c r="M85" s="5">
        <f>(M79/O79)*100</f>
        <v>49.056603773584904</v>
      </c>
      <c r="N85" s="5">
        <f>(N79/O79)*100</f>
        <v>24.528301886792452</v>
      </c>
      <c r="O85" s="10"/>
      <c r="P85" s="16"/>
    </row>
    <row r="86" spans="2:16" x14ac:dyDescent="0.25">
      <c r="B86" s="15"/>
      <c r="C86" s="10"/>
      <c r="E86" s="10"/>
      <c r="F86" s="10"/>
      <c r="G86" s="16"/>
      <c r="I86" s="15"/>
      <c r="J86" s="10"/>
      <c r="K86" s="68">
        <f>SUM(K85:M85)</f>
        <v>69.811320754716974</v>
      </c>
      <c r="L86" s="69"/>
      <c r="M86" s="70"/>
      <c r="N86" s="10"/>
      <c r="O86" s="10"/>
      <c r="P86" s="16"/>
    </row>
    <row r="87" spans="2:16" x14ac:dyDescent="0.25">
      <c r="B87" s="15"/>
      <c r="C87" s="10"/>
      <c r="D87" s="10"/>
      <c r="E87" s="10"/>
      <c r="F87" s="10"/>
      <c r="G87" s="16"/>
      <c r="I87" s="15"/>
      <c r="J87" s="10"/>
      <c r="K87" s="10"/>
      <c r="L87" s="10"/>
      <c r="M87" s="10"/>
      <c r="N87" s="10"/>
      <c r="O87" s="10"/>
      <c r="P87" s="16"/>
    </row>
    <row r="88" spans="2:16" x14ac:dyDescent="0.25">
      <c r="B88" s="15"/>
      <c r="C88" s="62" t="s">
        <v>1671</v>
      </c>
      <c r="D88" s="62"/>
      <c r="E88" s="62"/>
      <c r="F88" s="62"/>
      <c r="G88" s="16"/>
      <c r="I88" s="15"/>
      <c r="J88" s="62" t="s">
        <v>1671</v>
      </c>
      <c r="K88" s="62"/>
      <c r="L88" s="62"/>
      <c r="M88" s="62"/>
      <c r="N88" s="62"/>
      <c r="O88" s="62"/>
      <c r="P88" s="16"/>
    </row>
    <row r="89" spans="2:16" x14ac:dyDescent="0.25">
      <c r="B89" s="15"/>
      <c r="C89" s="10" t="s">
        <v>1062</v>
      </c>
      <c r="D89" s="10"/>
      <c r="E89" s="10"/>
      <c r="F89" s="10"/>
      <c r="G89" s="16"/>
      <c r="I89" s="15"/>
      <c r="J89" s="10" t="s">
        <v>1062</v>
      </c>
      <c r="K89" s="10"/>
      <c r="L89" s="10"/>
      <c r="M89" s="10"/>
      <c r="N89" s="10"/>
      <c r="O89" s="10"/>
      <c r="P89" s="16"/>
    </row>
    <row r="90" spans="2:16" x14ac:dyDescent="0.25">
      <c r="B90" s="15"/>
      <c r="C90" s="7" t="s">
        <v>1057</v>
      </c>
      <c r="D90" s="63" t="s">
        <v>1056</v>
      </c>
      <c r="E90" s="6" t="s">
        <v>19</v>
      </c>
      <c r="F90" s="10"/>
      <c r="G90" s="16"/>
      <c r="I90" s="15"/>
      <c r="J90" s="7" t="s">
        <v>1057</v>
      </c>
      <c r="K90" s="4" t="s">
        <v>26</v>
      </c>
      <c r="L90" s="4" t="s">
        <v>1495</v>
      </c>
      <c r="M90" s="4" t="s">
        <v>1058</v>
      </c>
      <c r="N90" s="6" t="s">
        <v>19</v>
      </c>
      <c r="O90" s="10"/>
      <c r="P90" s="16"/>
    </row>
    <row r="91" spans="2:16" x14ac:dyDescent="0.25">
      <c r="B91" s="15"/>
      <c r="C91" s="22">
        <v>576828</v>
      </c>
      <c r="D91" s="22">
        <v>226422.5294117647</v>
      </c>
      <c r="E91" s="22">
        <v>249399.5</v>
      </c>
      <c r="F91" s="10"/>
      <c r="G91" s="16"/>
      <c r="I91" s="15"/>
      <c r="J91" s="22">
        <v>568153.33333333337</v>
      </c>
      <c r="K91" s="22">
        <v>420713</v>
      </c>
      <c r="L91" s="22">
        <v>163845.20000000001</v>
      </c>
      <c r="M91" s="22">
        <v>288593.42105263157</v>
      </c>
      <c r="N91" s="22">
        <v>536083.28571428568</v>
      </c>
      <c r="O91" s="10"/>
      <c r="P91" s="16"/>
    </row>
    <row r="92" spans="2:16" x14ac:dyDescent="0.25">
      <c r="B92" s="15"/>
      <c r="C92" s="10"/>
      <c r="D92" s="10"/>
      <c r="E92" s="10"/>
      <c r="F92" s="10"/>
      <c r="G92" s="16"/>
      <c r="I92" s="15"/>
      <c r="J92" s="10"/>
      <c r="K92" s="10"/>
      <c r="L92" s="10"/>
      <c r="M92" s="10"/>
      <c r="N92" s="10"/>
      <c r="O92" s="10"/>
      <c r="P92" s="16"/>
    </row>
    <row r="93" spans="2:16" x14ac:dyDescent="0.25">
      <c r="B93" s="15"/>
      <c r="C93" s="10" t="s">
        <v>1676</v>
      </c>
      <c r="D93" s="10"/>
      <c r="E93" s="10"/>
      <c r="F93" s="10"/>
      <c r="G93" s="16"/>
      <c r="I93" s="15"/>
      <c r="J93" s="10" t="s">
        <v>1676</v>
      </c>
      <c r="K93" s="10"/>
      <c r="L93" s="10"/>
      <c r="M93" s="10"/>
      <c r="N93" s="10"/>
      <c r="O93" s="10"/>
      <c r="P93" s="16"/>
    </row>
    <row r="94" spans="2:16" x14ac:dyDescent="0.25">
      <c r="B94" s="15"/>
      <c r="C94" s="22">
        <v>240837.45283018867</v>
      </c>
      <c r="D94" s="10"/>
      <c r="E94" s="10"/>
      <c r="F94" s="10"/>
      <c r="G94" s="16"/>
      <c r="I94" s="15"/>
      <c r="J94" s="22">
        <v>350026.94444444444</v>
      </c>
      <c r="K94" s="10"/>
      <c r="L94" s="10"/>
      <c r="M94" s="10"/>
      <c r="N94" s="10"/>
      <c r="O94" s="10"/>
      <c r="P94" s="16"/>
    </row>
    <row r="95" spans="2:16" ht="15.75" thickBot="1" x14ac:dyDescent="0.3">
      <c r="B95" s="19"/>
      <c r="C95" s="20"/>
      <c r="D95" s="20"/>
      <c r="E95" s="20"/>
      <c r="F95" s="20"/>
      <c r="G95" s="21"/>
      <c r="I95" s="19"/>
      <c r="J95" s="20"/>
      <c r="K95" s="20"/>
      <c r="L95" s="20"/>
      <c r="M95" s="20"/>
      <c r="N95" s="20"/>
      <c r="O95" s="20"/>
      <c r="P95" s="21"/>
    </row>
    <row r="96" spans="2:16" ht="15.75" thickBot="1" x14ac:dyDescent="0.3"/>
    <row r="97" spans="9:16" x14ac:dyDescent="0.25">
      <c r="I97" s="12"/>
      <c r="J97" s="13"/>
      <c r="K97" s="13"/>
      <c r="L97" s="13"/>
      <c r="M97" s="13"/>
      <c r="N97" s="13"/>
      <c r="O97" s="13"/>
      <c r="P97" s="14"/>
    </row>
    <row r="98" spans="9:16" ht="18.75" x14ac:dyDescent="0.3">
      <c r="I98" s="15"/>
      <c r="J98" s="61" t="s">
        <v>1897</v>
      </c>
      <c r="K98" s="61"/>
      <c r="L98" s="61"/>
      <c r="M98" s="61"/>
      <c r="N98" s="61"/>
      <c r="O98" s="61"/>
      <c r="P98" s="16"/>
    </row>
    <row r="99" spans="9:16" x14ac:dyDescent="0.25">
      <c r="I99" s="15"/>
      <c r="J99" s="10"/>
      <c r="K99" s="10"/>
      <c r="L99" s="10"/>
      <c r="M99" s="10"/>
      <c r="N99" s="10"/>
      <c r="O99" s="10"/>
      <c r="P99" s="16"/>
    </row>
    <row r="100" spans="9:16" x14ac:dyDescent="0.25">
      <c r="I100" s="15"/>
      <c r="J100" s="10"/>
      <c r="K100" s="65" t="s">
        <v>1056</v>
      </c>
      <c r="L100" s="66"/>
      <c r="M100" s="67"/>
      <c r="N100" s="10"/>
      <c r="O100" s="10"/>
      <c r="P100" s="16"/>
    </row>
    <row r="101" spans="9:16" x14ac:dyDescent="0.25">
      <c r="I101" s="15"/>
      <c r="J101" s="7" t="s">
        <v>1057</v>
      </c>
      <c r="K101" s="4" t="s">
        <v>26</v>
      </c>
      <c r="L101" s="4" t="s">
        <v>1495</v>
      </c>
      <c r="M101" s="4" t="s">
        <v>1058</v>
      </c>
      <c r="N101" s="6" t="s">
        <v>19</v>
      </c>
      <c r="O101" s="17" t="s">
        <v>1059</v>
      </c>
      <c r="P101" s="16"/>
    </row>
    <row r="102" spans="9:16" x14ac:dyDescent="0.25">
      <c r="I102" s="15"/>
      <c r="J102" s="5">
        <v>4</v>
      </c>
      <c r="K102" s="5">
        <v>10</v>
      </c>
      <c r="L102" s="5">
        <v>21</v>
      </c>
      <c r="M102" s="5">
        <v>131</v>
      </c>
      <c r="N102" s="5">
        <v>222</v>
      </c>
      <c r="O102" s="18">
        <f>SUM(J102:N102)</f>
        <v>388</v>
      </c>
      <c r="P102" s="16"/>
    </row>
    <row r="103" spans="9:16" x14ac:dyDescent="0.25">
      <c r="I103" s="15"/>
      <c r="J103" s="10"/>
      <c r="K103" s="68">
        <f>SUM(K102:M102)</f>
        <v>162</v>
      </c>
      <c r="L103" s="69"/>
      <c r="M103" s="70"/>
      <c r="N103" s="10"/>
      <c r="O103" s="10"/>
      <c r="P103" s="16"/>
    </row>
    <row r="104" spans="9:16" x14ac:dyDescent="0.25">
      <c r="I104" s="15"/>
      <c r="J104" s="10"/>
      <c r="K104" s="10"/>
      <c r="L104" s="10"/>
      <c r="M104" s="10"/>
      <c r="N104" s="10"/>
      <c r="O104" s="10"/>
      <c r="P104" s="16"/>
    </row>
    <row r="105" spans="9:16" x14ac:dyDescent="0.25">
      <c r="I105" s="15"/>
      <c r="J105" s="10" t="s">
        <v>1898</v>
      </c>
      <c r="K105" s="10"/>
      <c r="L105" s="10"/>
      <c r="M105" s="10"/>
      <c r="N105" s="10"/>
      <c r="O105" s="10"/>
      <c r="P105" s="16"/>
    </row>
    <row r="106" spans="9:16" x14ac:dyDescent="0.25">
      <c r="I106" s="15"/>
      <c r="J106" s="10"/>
      <c r="K106" s="65" t="s">
        <v>1056</v>
      </c>
      <c r="L106" s="66"/>
      <c r="M106" s="67"/>
      <c r="N106" s="10"/>
      <c r="O106" s="10"/>
      <c r="P106" s="16"/>
    </row>
    <row r="107" spans="9:16" x14ac:dyDescent="0.25">
      <c r="I107" s="15"/>
      <c r="J107" s="7" t="s">
        <v>1057</v>
      </c>
      <c r="K107" s="4" t="s">
        <v>26</v>
      </c>
      <c r="L107" s="4" t="s">
        <v>1495</v>
      </c>
      <c r="M107" s="4" t="s">
        <v>1058</v>
      </c>
      <c r="N107" s="6" t="s">
        <v>19</v>
      </c>
      <c r="O107" s="10"/>
      <c r="P107" s="16"/>
    </row>
    <row r="108" spans="9:16" x14ac:dyDescent="0.25">
      <c r="I108" s="15"/>
      <c r="J108" s="5">
        <f>(J102/O102)*100</f>
        <v>1.0309278350515463</v>
      </c>
      <c r="K108" s="5">
        <f>(K102/O102)*100</f>
        <v>2.5773195876288657</v>
      </c>
      <c r="L108" s="5">
        <f>(L102/O102)*100</f>
        <v>5.4123711340206189</v>
      </c>
      <c r="M108" s="5">
        <f>(M102/O102)*100</f>
        <v>33.762886597938149</v>
      </c>
      <c r="N108" s="5">
        <f>(N102/O102)*100</f>
        <v>57.21649484536082</v>
      </c>
      <c r="O108" s="10"/>
      <c r="P108" s="16"/>
    </row>
    <row r="109" spans="9:16" x14ac:dyDescent="0.25">
      <c r="I109" s="15"/>
      <c r="J109" s="10"/>
      <c r="K109" s="68">
        <f>SUM(K108:M108)</f>
        <v>41.75257731958763</v>
      </c>
      <c r="L109" s="69"/>
      <c r="M109" s="70"/>
      <c r="N109" s="10"/>
      <c r="O109" s="10"/>
      <c r="P109" s="16"/>
    </row>
    <row r="110" spans="9:16" x14ac:dyDescent="0.25">
      <c r="I110" s="15"/>
      <c r="J110" s="10"/>
      <c r="K110" s="10"/>
      <c r="L110" s="10"/>
      <c r="M110" s="10"/>
      <c r="N110" s="10"/>
      <c r="O110" s="10"/>
      <c r="P110" s="16"/>
    </row>
    <row r="111" spans="9:16" x14ac:dyDescent="0.25">
      <c r="I111" s="15"/>
      <c r="J111" s="62" t="s">
        <v>1899</v>
      </c>
      <c r="K111" s="62"/>
      <c r="L111" s="62"/>
      <c r="M111" s="62"/>
      <c r="N111" s="62"/>
      <c r="O111" s="62"/>
      <c r="P111" s="16"/>
    </row>
    <row r="112" spans="9:16" x14ac:dyDescent="0.25">
      <c r="I112" s="15"/>
      <c r="J112" s="10" t="s">
        <v>1062</v>
      </c>
      <c r="K112" s="10"/>
      <c r="L112" s="10"/>
      <c r="M112" s="10"/>
      <c r="N112" s="10"/>
      <c r="O112" s="10"/>
      <c r="P112" s="16"/>
    </row>
    <row r="113" spans="9:16" x14ac:dyDescent="0.25">
      <c r="I113" s="15"/>
      <c r="J113" s="44" t="s">
        <v>1057</v>
      </c>
      <c r="K113" s="43" t="s">
        <v>26</v>
      </c>
      <c r="L113" s="43" t="s">
        <v>1495</v>
      </c>
      <c r="M113" s="43" t="s">
        <v>1058</v>
      </c>
      <c r="N113" s="42" t="s">
        <v>19</v>
      </c>
      <c r="O113" s="10"/>
      <c r="P113" s="16"/>
    </row>
    <row r="114" spans="9:16" x14ac:dyDescent="0.25">
      <c r="I114" s="15"/>
      <c r="J114" s="5">
        <v>398189</v>
      </c>
      <c r="K114" s="5">
        <v>492226.16666666669</v>
      </c>
      <c r="L114" s="5">
        <v>326814.875</v>
      </c>
      <c r="M114" s="5">
        <v>493957.33333333331</v>
      </c>
      <c r="N114" s="5">
        <v>534849.85074626864</v>
      </c>
      <c r="O114" s="10"/>
      <c r="P114" s="16"/>
    </row>
    <row r="115" spans="9:16" x14ac:dyDescent="0.25">
      <c r="I115" s="15"/>
      <c r="J115" s="10"/>
      <c r="K115" s="10"/>
      <c r="L115" s="10"/>
      <c r="M115" s="10"/>
      <c r="N115" s="10"/>
      <c r="O115" s="10"/>
      <c r="P115" s="16"/>
    </row>
    <row r="116" spans="9:16" x14ac:dyDescent="0.25">
      <c r="I116" s="15"/>
      <c r="J116" s="10" t="s">
        <v>1900</v>
      </c>
      <c r="K116" s="10"/>
      <c r="L116" s="10"/>
      <c r="M116" s="10"/>
      <c r="N116" s="10"/>
      <c r="O116" s="10"/>
      <c r="P116" s="16"/>
    </row>
    <row r="117" spans="9:16" x14ac:dyDescent="0.25">
      <c r="I117" s="15"/>
      <c r="J117" s="5">
        <v>502534.01428571431</v>
      </c>
      <c r="K117" s="10"/>
      <c r="L117" s="10"/>
      <c r="M117" s="10"/>
      <c r="N117" s="10"/>
      <c r="O117" s="10"/>
      <c r="P117" s="16"/>
    </row>
    <row r="118" spans="9:16" ht="15.75" thickBot="1" x14ac:dyDescent="0.3">
      <c r="I118" s="19"/>
      <c r="J118" s="20"/>
      <c r="K118" s="20"/>
      <c r="L118" s="20"/>
      <c r="M118" s="20"/>
      <c r="N118" s="20"/>
      <c r="O118" s="20"/>
      <c r="P118" s="21"/>
    </row>
    <row r="119" spans="9:16" ht="15.75" thickBot="1" x14ac:dyDescent="0.3"/>
    <row r="120" spans="9:16" x14ac:dyDescent="0.25">
      <c r="I120" s="12"/>
      <c r="J120" s="13"/>
      <c r="K120" s="13"/>
      <c r="L120" s="13"/>
      <c r="M120" s="13"/>
      <c r="N120" s="13"/>
      <c r="O120" s="13"/>
      <c r="P120" s="14"/>
    </row>
    <row r="121" spans="9:16" ht="18.75" x14ac:dyDescent="0.3">
      <c r="I121" s="15"/>
      <c r="J121" s="61" t="s">
        <v>3822</v>
      </c>
      <c r="K121" s="61"/>
      <c r="L121" s="61"/>
      <c r="M121" s="61"/>
      <c r="N121" s="61"/>
      <c r="O121" s="61"/>
      <c r="P121" s="16"/>
    </row>
    <row r="122" spans="9:16" x14ac:dyDescent="0.25">
      <c r="I122" s="15"/>
      <c r="J122" s="10"/>
      <c r="K122" s="10"/>
      <c r="L122" s="10"/>
      <c r="M122" s="10"/>
      <c r="N122" s="10"/>
      <c r="O122" s="10"/>
      <c r="P122" s="16"/>
    </row>
    <row r="123" spans="9:16" x14ac:dyDescent="0.25">
      <c r="I123" s="15"/>
      <c r="J123" s="10"/>
      <c r="K123" s="65" t="s">
        <v>1056</v>
      </c>
      <c r="L123" s="66"/>
      <c r="M123" s="67"/>
      <c r="N123" s="10"/>
      <c r="O123" s="10"/>
      <c r="P123" s="16"/>
    </row>
    <row r="124" spans="9:16" x14ac:dyDescent="0.25">
      <c r="I124" s="15"/>
      <c r="J124" s="7" t="s">
        <v>1057</v>
      </c>
      <c r="K124" s="4" t="s">
        <v>26</v>
      </c>
      <c r="L124" s="4" t="s">
        <v>1495</v>
      </c>
      <c r="M124" s="4" t="s">
        <v>1058</v>
      </c>
      <c r="N124" s="6" t="s">
        <v>19</v>
      </c>
      <c r="O124" s="17" t="s">
        <v>1059</v>
      </c>
      <c r="P124" s="16"/>
    </row>
    <row r="125" spans="9:16" x14ac:dyDescent="0.25">
      <c r="I125" s="15"/>
      <c r="J125" s="5">
        <v>14</v>
      </c>
      <c r="K125" s="5">
        <v>2</v>
      </c>
      <c r="L125" s="5">
        <v>42</v>
      </c>
      <c r="M125" s="5">
        <v>228</v>
      </c>
      <c r="N125" s="5">
        <v>166</v>
      </c>
      <c r="O125" s="18">
        <f>SUM(J125:N125)</f>
        <v>452</v>
      </c>
      <c r="P125" s="16"/>
    </row>
    <row r="126" spans="9:16" x14ac:dyDescent="0.25">
      <c r="I126" s="15"/>
      <c r="J126" s="10"/>
      <c r="K126" s="68">
        <f>SUM(K125:M125)</f>
        <v>272</v>
      </c>
      <c r="L126" s="69"/>
      <c r="M126" s="70"/>
      <c r="N126" s="10"/>
      <c r="O126" s="10"/>
      <c r="P126" s="16"/>
    </row>
    <row r="127" spans="9:16" x14ac:dyDescent="0.25">
      <c r="I127" s="15"/>
      <c r="J127" s="10"/>
      <c r="K127" s="10"/>
      <c r="L127" s="10"/>
      <c r="M127" s="10"/>
      <c r="N127" s="10"/>
      <c r="O127" s="10"/>
      <c r="P127" s="16"/>
    </row>
    <row r="128" spans="9:16" x14ac:dyDescent="0.25">
      <c r="I128" s="15"/>
      <c r="J128" s="10" t="s">
        <v>1901</v>
      </c>
      <c r="K128" s="10"/>
      <c r="L128" s="10"/>
      <c r="M128" s="10"/>
      <c r="N128" s="10"/>
      <c r="O128" s="10"/>
      <c r="P128" s="16"/>
    </row>
    <row r="129" spans="2:16" x14ac:dyDescent="0.25">
      <c r="I129" s="15"/>
      <c r="J129" s="10"/>
      <c r="K129" s="65" t="s">
        <v>1056</v>
      </c>
      <c r="L129" s="66"/>
      <c r="M129" s="67"/>
      <c r="N129" s="10"/>
      <c r="O129" s="10"/>
      <c r="P129" s="16"/>
    </row>
    <row r="130" spans="2:16" x14ac:dyDescent="0.25">
      <c r="I130" s="15"/>
      <c r="J130" s="7" t="s">
        <v>1057</v>
      </c>
      <c r="K130" s="4" t="s">
        <v>26</v>
      </c>
      <c r="L130" s="4" t="s">
        <v>1495</v>
      </c>
      <c r="M130" s="4" t="s">
        <v>1058</v>
      </c>
      <c r="N130" s="6" t="s">
        <v>19</v>
      </c>
      <c r="O130" s="10"/>
      <c r="P130" s="16"/>
    </row>
    <row r="131" spans="2:16" x14ac:dyDescent="0.25">
      <c r="I131" s="15"/>
      <c r="J131" s="5">
        <f>(J125/O125)*100</f>
        <v>3.0973451327433628</v>
      </c>
      <c r="K131" s="5">
        <f>(K125/O125)*100</f>
        <v>0.44247787610619471</v>
      </c>
      <c r="L131" s="5">
        <f>(L125/O125)*100</f>
        <v>9.2920353982300892</v>
      </c>
      <c r="M131" s="5">
        <f>(M125/O125)*100</f>
        <v>50.442477876106196</v>
      </c>
      <c r="N131" s="5">
        <f>(N125/O125)*100</f>
        <v>36.725663716814161</v>
      </c>
      <c r="O131" s="10"/>
      <c r="P131" s="16"/>
    </row>
    <row r="132" spans="2:16" x14ac:dyDescent="0.25">
      <c r="I132" s="15"/>
      <c r="J132" s="10"/>
      <c r="K132" s="68">
        <f>SUM(K131:M131)</f>
        <v>60.176991150442475</v>
      </c>
      <c r="L132" s="69"/>
      <c r="M132" s="70"/>
      <c r="N132" s="10"/>
      <c r="O132" s="10"/>
      <c r="P132" s="16"/>
    </row>
    <row r="133" spans="2:16" x14ac:dyDescent="0.25">
      <c r="I133" s="15"/>
      <c r="J133" s="10"/>
      <c r="K133" s="10"/>
      <c r="L133" s="10"/>
      <c r="M133" s="10"/>
      <c r="N133" s="10"/>
      <c r="O133" s="10"/>
      <c r="P133" s="16"/>
    </row>
    <row r="134" spans="2:16" x14ac:dyDescent="0.25">
      <c r="I134" s="15"/>
      <c r="J134" s="62" t="s">
        <v>1902</v>
      </c>
      <c r="K134" s="62"/>
      <c r="L134" s="62"/>
      <c r="M134" s="62"/>
      <c r="N134" s="62"/>
      <c r="O134" s="62"/>
      <c r="P134" s="16"/>
    </row>
    <row r="135" spans="2:16" x14ac:dyDescent="0.25">
      <c r="I135" s="15"/>
      <c r="J135" s="10" t="s">
        <v>1062</v>
      </c>
      <c r="K135" s="10"/>
      <c r="L135" s="10"/>
      <c r="M135" s="10"/>
      <c r="N135" s="10"/>
      <c r="O135" s="10"/>
      <c r="P135" s="16"/>
    </row>
    <row r="136" spans="2:16" x14ac:dyDescent="0.25">
      <c r="I136" s="15"/>
      <c r="J136" s="7" t="s">
        <v>1057</v>
      </c>
      <c r="K136" s="4" t="s">
        <v>26</v>
      </c>
      <c r="L136" s="4" t="s">
        <v>1495</v>
      </c>
      <c r="M136" s="4" t="s">
        <v>1058</v>
      </c>
      <c r="N136" s="6" t="s">
        <v>19</v>
      </c>
      <c r="O136" s="10"/>
      <c r="P136" s="16"/>
    </row>
    <row r="137" spans="2:16" x14ac:dyDescent="0.25">
      <c r="I137" s="15"/>
      <c r="J137" s="22">
        <v>348743</v>
      </c>
      <c r="K137" s="22">
        <v>0</v>
      </c>
      <c r="L137" s="22">
        <v>255928.66666666666</v>
      </c>
      <c r="M137" s="22">
        <v>364395.30508474575</v>
      </c>
      <c r="N137" s="22">
        <v>413749.375</v>
      </c>
      <c r="O137" s="10"/>
      <c r="P137" s="16"/>
    </row>
    <row r="138" spans="2:16" x14ac:dyDescent="0.25">
      <c r="I138" s="15"/>
      <c r="J138" s="10"/>
      <c r="K138" s="10"/>
      <c r="L138" s="10"/>
      <c r="M138" s="10"/>
      <c r="N138" s="10"/>
      <c r="O138" s="10"/>
      <c r="P138" s="16"/>
    </row>
    <row r="139" spans="2:16" x14ac:dyDescent="0.25">
      <c r="I139" s="15"/>
      <c r="J139" s="10" t="s">
        <v>1903</v>
      </c>
      <c r="K139" s="10"/>
      <c r="L139" s="10"/>
      <c r="M139" s="10"/>
      <c r="N139" s="10"/>
      <c r="O139" s="10"/>
      <c r="P139" s="16"/>
    </row>
    <row r="140" spans="2:16" x14ac:dyDescent="0.25">
      <c r="I140" s="15"/>
      <c r="J140" s="22">
        <v>452992.19318181818</v>
      </c>
      <c r="K140" s="10"/>
      <c r="L140" s="10"/>
      <c r="M140" s="10"/>
      <c r="N140" s="10"/>
      <c r="O140" s="10"/>
      <c r="P140" s="16"/>
    </row>
    <row r="141" spans="2:16" ht="15.75" thickBot="1" x14ac:dyDescent="0.3">
      <c r="I141" s="19"/>
      <c r="J141" s="20"/>
      <c r="K141" s="20"/>
      <c r="L141" s="20"/>
      <c r="M141" s="20"/>
      <c r="N141" s="20"/>
      <c r="O141" s="20"/>
      <c r="P141" s="21"/>
    </row>
    <row r="142" spans="2:16" ht="15.75" thickBot="1" x14ac:dyDescent="0.3"/>
    <row r="143" spans="2:16" x14ac:dyDescent="0.25">
      <c r="B143" s="12"/>
      <c r="C143" s="13"/>
      <c r="D143" s="13"/>
      <c r="E143" s="13"/>
      <c r="F143" s="13"/>
      <c r="G143" s="14"/>
      <c r="I143" s="12"/>
      <c r="J143" s="13"/>
      <c r="K143" s="13"/>
      <c r="L143" s="13"/>
      <c r="M143" s="13"/>
      <c r="N143" s="13"/>
      <c r="O143" s="13"/>
      <c r="P143" s="14"/>
    </row>
    <row r="144" spans="2:16" ht="18.75" x14ac:dyDescent="0.3">
      <c r="B144" s="15"/>
      <c r="C144" s="61" t="s">
        <v>1065</v>
      </c>
      <c r="D144" s="61"/>
      <c r="E144" s="61"/>
      <c r="F144" s="61"/>
      <c r="G144" s="16"/>
      <c r="I144" s="15"/>
      <c r="J144" s="61" t="s">
        <v>1065</v>
      </c>
      <c r="K144" s="61"/>
      <c r="L144" s="61"/>
      <c r="M144" s="61"/>
      <c r="N144" s="61"/>
      <c r="O144" s="61"/>
      <c r="P144" s="16"/>
    </row>
    <row r="145" spans="2:16" x14ac:dyDescent="0.25">
      <c r="B145" s="15"/>
      <c r="C145" s="10"/>
      <c r="D145" s="10"/>
      <c r="E145" s="10"/>
      <c r="F145" s="10"/>
      <c r="G145" s="16"/>
      <c r="I145" s="15"/>
      <c r="J145" s="10"/>
      <c r="K145" s="10"/>
      <c r="L145" s="10"/>
      <c r="M145" s="10"/>
      <c r="N145" s="10"/>
      <c r="O145" s="10"/>
      <c r="P145" s="16"/>
    </row>
    <row r="146" spans="2:16" x14ac:dyDescent="0.25">
      <c r="B146" s="15"/>
      <c r="C146" s="10"/>
      <c r="E146" s="10"/>
      <c r="F146" s="10"/>
      <c r="G146" s="16"/>
      <c r="I146" s="15"/>
      <c r="J146" s="10"/>
      <c r="K146" s="71" t="s">
        <v>1056</v>
      </c>
      <c r="L146" s="71"/>
      <c r="M146" s="71"/>
      <c r="N146" s="10"/>
      <c r="O146" s="10"/>
      <c r="P146" s="16"/>
    </row>
    <row r="147" spans="2:16" x14ac:dyDescent="0.25">
      <c r="B147" s="15"/>
      <c r="C147" s="7" t="s">
        <v>1057</v>
      </c>
      <c r="D147" s="63" t="s">
        <v>1056</v>
      </c>
      <c r="E147" s="6" t="s">
        <v>19</v>
      </c>
      <c r="F147" s="17" t="s">
        <v>1059</v>
      </c>
      <c r="G147" s="16"/>
      <c r="I147" s="15"/>
      <c r="J147" s="7" t="s">
        <v>1057</v>
      </c>
      <c r="K147" s="4" t="s">
        <v>26</v>
      </c>
      <c r="L147" s="4" t="s">
        <v>1495</v>
      </c>
      <c r="M147" s="4" t="s">
        <v>1058</v>
      </c>
      <c r="N147" s="6" t="s">
        <v>19</v>
      </c>
      <c r="O147" s="17" t="s">
        <v>1059</v>
      </c>
      <c r="P147" s="16"/>
    </row>
    <row r="148" spans="2:16" x14ac:dyDescent="0.25">
      <c r="B148" s="15"/>
      <c r="C148" s="5">
        <f>SUM(C10,C33,C56,C79)</f>
        <v>23</v>
      </c>
      <c r="D148" s="5">
        <f>SUM(D10,D33,D56,D79)</f>
        <v>374</v>
      </c>
      <c r="E148" s="5">
        <f>SUM(E10,E33,E56,E79)</f>
        <v>172</v>
      </c>
      <c r="F148" s="18">
        <f>SUM(C148:E148)</f>
        <v>569</v>
      </c>
      <c r="G148" s="16"/>
      <c r="I148" s="15"/>
      <c r="J148" s="5">
        <f>SUM(J10,J33,J56,J79,J102,J125)</f>
        <v>110</v>
      </c>
      <c r="K148" s="5">
        <f>SUM(K10,K33,K56,K79,K102,K125)</f>
        <v>59</v>
      </c>
      <c r="L148" s="5">
        <f>SUM(L10,L33,L56,L79,L102,L125)</f>
        <v>117</v>
      </c>
      <c r="M148" s="5">
        <f>SUM(M10,M33,M56,M79,M102,M125)</f>
        <v>668</v>
      </c>
      <c r="N148" s="5">
        <f>SUM(N10,N33,N56,N79,N102,N125)</f>
        <v>487</v>
      </c>
      <c r="O148" s="18">
        <f>SUM(J148:N148)</f>
        <v>1441</v>
      </c>
      <c r="P148" s="16"/>
    </row>
    <row r="149" spans="2:16" x14ac:dyDescent="0.25">
      <c r="B149" s="15"/>
      <c r="C149" s="10"/>
      <c r="E149" s="10"/>
      <c r="F149" s="10"/>
      <c r="G149" s="16"/>
      <c r="I149" s="15"/>
      <c r="J149" s="10"/>
      <c r="K149" s="68">
        <f>SUM(K148:M148)</f>
        <v>844</v>
      </c>
      <c r="L149" s="69"/>
      <c r="M149" s="70"/>
      <c r="N149" s="10"/>
      <c r="O149" s="10"/>
      <c r="P149" s="16"/>
    </row>
    <row r="150" spans="2:16" x14ac:dyDescent="0.25">
      <c r="B150" s="15"/>
      <c r="C150" s="10"/>
      <c r="D150" s="10"/>
      <c r="E150" s="10"/>
      <c r="F150" s="10"/>
      <c r="G150" s="16"/>
      <c r="I150" s="15"/>
      <c r="J150" s="10"/>
      <c r="K150" s="10"/>
      <c r="L150" s="10"/>
      <c r="M150" s="10"/>
      <c r="N150" s="10"/>
      <c r="O150" s="10"/>
      <c r="P150" s="16"/>
    </row>
    <row r="151" spans="2:16" x14ac:dyDescent="0.25">
      <c r="B151" s="15"/>
      <c r="C151" s="10" t="s">
        <v>1886</v>
      </c>
      <c r="D151" s="10"/>
      <c r="E151" s="10"/>
      <c r="F151" s="10"/>
      <c r="G151" s="16"/>
      <c r="I151" s="15"/>
      <c r="J151" s="10" t="s">
        <v>1886</v>
      </c>
      <c r="K151" s="10"/>
      <c r="L151" s="10"/>
      <c r="M151" s="10"/>
      <c r="N151" s="10"/>
      <c r="O151" s="10"/>
      <c r="P151" s="16"/>
    </row>
    <row r="152" spans="2:16" x14ac:dyDescent="0.25">
      <c r="B152" s="15"/>
      <c r="C152" s="10"/>
      <c r="E152" s="10"/>
      <c r="F152" s="10"/>
      <c r="G152" s="16"/>
      <c r="I152" s="15"/>
      <c r="J152" s="10"/>
      <c r="K152" s="71" t="s">
        <v>1056</v>
      </c>
      <c r="L152" s="71"/>
      <c r="M152" s="71"/>
      <c r="N152" s="10"/>
      <c r="O152" s="10"/>
      <c r="P152" s="16"/>
    </row>
    <row r="153" spans="2:16" x14ac:dyDescent="0.25">
      <c r="B153" s="15"/>
      <c r="C153" s="7" t="s">
        <v>1057</v>
      </c>
      <c r="D153" s="63" t="s">
        <v>1056</v>
      </c>
      <c r="E153" s="6" t="s">
        <v>19</v>
      </c>
      <c r="F153" s="10"/>
      <c r="G153" s="16"/>
      <c r="I153" s="15"/>
      <c r="J153" s="7" t="s">
        <v>1057</v>
      </c>
      <c r="K153" s="4" t="s">
        <v>26</v>
      </c>
      <c r="L153" s="4" t="s">
        <v>1495</v>
      </c>
      <c r="M153" s="4" t="s">
        <v>1058</v>
      </c>
      <c r="N153" s="6" t="s">
        <v>19</v>
      </c>
      <c r="O153" s="10"/>
      <c r="P153" s="16"/>
    </row>
    <row r="154" spans="2:16" x14ac:dyDescent="0.25">
      <c r="B154" s="15"/>
      <c r="C154" s="5">
        <f>(C148/F148)*100</f>
        <v>4.0421792618629171</v>
      </c>
      <c r="D154" s="5">
        <f>(D148/F148)*100</f>
        <v>65.729349736379618</v>
      </c>
      <c r="E154" s="5">
        <f>(E148/F148)*100</f>
        <v>30.228471001757466</v>
      </c>
      <c r="F154" s="10"/>
      <c r="G154" s="16"/>
      <c r="I154" s="15"/>
      <c r="J154" s="5">
        <f>(J148/O148)*100</f>
        <v>7.6335877862595423</v>
      </c>
      <c r="K154" s="5">
        <f>(K148/O148)*100</f>
        <v>4.0943789035392086</v>
      </c>
      <c r="L154" s="5">
        <f>(L148/O148)*100</f>
        <v>8.1193615544760576</v>
      </c>
      <c r="M154" s="5">
        <f>(M148/O148)*100</f>
        <v>46.356696738376129</v>
      </c>
      <c r="N154" s="5">
        <f>(N148/O148)*100</f>
        <v>33.795975017349065</v>
      </c>
      <c r="O154" s="10"/>
      <c r="P154" s="16"/>
    </row>
    <row r="155" spans="2:16" x14ac:dyDescent="0.25">
      <c r="B155" s="15"/>
      <c r="C155" s="10"/>
      <c r="E155" s="10"/>
      <c r="F155" s="10"/>
      <c r="G155" s="16"/>
      <c r="I155" s="15"/>
      <c r="J155" s="10"/>
      <c r="K155" s="68">
        <f>SUM(K154:M154)</f>
        <v>58.570437196391396</v>
      </c>
      <c r="L155" s="69"/>
      <c r="M155" s="70"/>
      <c r="N155" s="10"/>
      <c r="O155" s="10"/>
      <c r="P155" s="16"/>
    </row>
    <row r="156" spans="2:16" x14ac:dyDescent="0.25">
      <c r="B156" s="15"/>
      <c r="C156" s="10"/>
      <c r="D156" s="10"/>
      <c r="E156" s="10"/>
      <c r="F156" s="10"/>
      <c r="G156" s="16"/>
      <c r="I156" s="15"/>
      <c r="J156" s="10"/>
      <c r="K156" s="10"/>
      <c r="L156" s="10"/>
      <c r="M156" s="10"/>
      <c r="N156" s="10"/>
      <c r="O156" s="10"/>
      <c r="P156" s="16"/>
    </row>
    <row r="157" spans="2:16" x14ac:dyDescent="0.25">
      <c r="B157" s="15"/>
      <c r="C157" s="62" t="s">
        <v>1066</v>
      </c>
      <c r="D157" s="62"/>
      <c r="E157" s="62"/>
      <c r="F157" s="62"/>
      <c r="G157" s="16"/>
      <c r="I157" s="15"/>
      <c r="J157" s="62" t="s">
        <v>1066</v>
      </c>
      <c r="K157" s="62"/>
      <c r="L157" s="62"/>
      <c r="M157" s="62"/>
      <c r="N157" s="62"/>
      <c r="O157" s="62"/>
      <c r="P157" s="16"/>
    </row>
    <row r="158" spans="2:16" x14ac:dyDescent="0.25">
      <c r="B158" s="15"/>
      <c r="C158" s="10" t="s">
        <v>1062</v>
      </c>
      <c r="D158" s="10"/>
      <c r="E158" s="10"/>
      <c r="F158" s="10"/>
      <c r="G158" s="16"/>
      <c r="I158" s="15"/>
      <c r="J158" s="10" t="s">
        <v>1062</v>
      </c>
      <c r="K158" s="10"/>
      <c r="L158" s="10"/>
      <c r="M158" s="10"/>
      <c r="N158" s="10"/>
      <c r="O158" s="10"/>
      <c r="P158" s="16"/>
    </row>
    <row r="159" spans="2:16" x14ac:dyDescent="0.25">
      <c r="B159" s="15"/>
      <c r="C159" s="7" t="s">
        <v>1057</v>
      </c>
      <c r="D159" s="63" t="s">
        <v>1056</v>
      </c>
      <c r="E159" s="6" t="s">
        <v>19</v>
      </c>
      <c r="F159" s="10"/>
      <c r="G159" s="16"/>
      <c r="I159" s="15"/>
      <c r="J159" s="7" t="s">
        <v>1057</v>
      </c>
      <c r="K159" s="4" t="s">
        <v>26</v>
      </c>
      <c r="L159" s="4" t="s">
        <v>1495</v>
      </c>
      <c r="M159" s="4" t="s">
        <v>1058</v>
      </c>
      <c r="N159" s="6" t="s">
        <v>19</v>
      </c>
      <c r="O159" s="10"/>
      <c r="P159" s="16"/>
    </row>
    <row r="160" spans="2:16" x14ac:dyDescent="0.25">
      <c r="B160" s="15"/>
      <c r="C160" s="22">
        <v>133771.39130434784</v>
      </c>
      <c r="D160" s="22">
        <v>151765.32113144759</v>
      </c>
      <c r="E160" s="22">
        <v>241464.54069767441</v>
      </c>
      <c r="F160" s="10"/>
      <c r="G160" s="16"/>
      <c r="I160" s="15"/>
      <c r="J160" s="22">
        <v>177416.35955056178</v>
      </c>
      <c r="K160" s="22">
        <v>240186.125</v>
      </c>
      <c r="L160" s="22">
        <v>189407.34545454546</v>
      </c>
      <c r="M160" s="22">
        <v>284802.08333333331</v>
      </c>
      <c r="N160" s="22">
        <v>394613.10052910051</v>
      </c>
      <c r="O160" s="10"/>
      <c r="P160" s="16"/>
    </row>
    <row r="161" spans="2:16" x14ac:dyDescent="0.25">
      <c r="B161" s="15"/>
      <c r="C161" s="10"/>
      <c r="D161" s="10"/>
      <c r="E161" s="10"/>
      <c r="F161" s="10"/>
      <c r="G161" s="16"/>
      <c r="I161" s="15"/>
      <c r="J161" s="10"/>
      <c r="K161" s="10"/>
      <c r="L161" s="10"/>
      <c r="M161" s="10"/>
      <c r="N161" s="10"/>
      <c r="O161" s="10"/>
      <c r="P161" s="16"/>
    </row>
    <row r="162" spans="2:16" x14ac:dyDescent="0.25">
      <c r="B162" s="15"/>
      <c r="C162" s="10" t="s">
        <v>1067</v>
      </c>
      <c r="D162" s="10"/>
      <c r="E162" s="10"/>
      <c r="F162" s="10"/>
      <c r="G162" s="16"/>
      <c r="I162" s="15"/>
      <c r="J162" s="10" t="s">
        <v>1067</v>
      </c>
      <c r="K162" s="10"/>
      <c r="L162" s="10"/>
      <c r="M162" s="10"/>
      <c r="N162" s="10"/>
      <c r="O162" s="10"/>
      <c r="P162" s="16"/>
    </row>
    <row r="163" spans="2:16" x14ac:dyDescent="0.25">
      <c r="B163" s="15"/>
      <c r="C163" s="22">
        <v>225989.35274542429</v>
      </c>
      <c r="D163" s="10"/>
      <c r="E163" s="10"/>
      <c r="F163" s="10"/>
      <c r="G163" s="16"/>
      <c r="I163" s="15"/>
      <c r="J163" s="22">
        <v>289703.85456885456</v>
      </c>
      <c r="K163" s="10"/>
      <c r="L163" s="10"/>
      <c r="M163" s="10"/>
      <c r="N163" s="10"/>
      <c r="O163" s="10"/>
      <c r="P163" s="16"/>
    </row>
    <row r="164" spans="2:16" ht="15.75" thickBot="1" x14ac:dyDescent="0.3">
      <c r="B164" s="19"/>
      <c r="C164" s="20"/>
      <c r="D164" s="20"/>
      <c r="E164" s="20"/>
      <c r="F164" s="20"/>
      <c r="G164" s="21"/>
      <c r="I164" s="19"/>
      <c r="J164" s="20"/>
      <c r="K164" s="20"/>
      <c r="L164" s="20"/>
      <c r="M164" s="20"/>
      <c r="N164" s="20"/>
      <c r="O164" s="20"/>
      <c r="P164" s="21"/>
    </row>
  </sheetData>
  <mergeCells count="28">
    <mergeCell ref="K100:M100"/>
    <mergeCell ref="K106:M106"/>
    <mergeCell ref="K103:M103"/>
    <mergeCell ref="K109:M109"/>
    <mergeCell ref="K126:M126"/>
    <mergeCell ref="K155:M155"/>
    <mergeCell ref="K146:M146"/>
    <mergeCell ref="K149:M149"/>
    <mergeCell ref="K152:M152"/>
    <mergeCell ref="K123:M123"/>
    <mergeCell ref="K132:M132"/>
    <mergeCell ref="K129:M129"/>
    <mergeCell ref="K8:M8"/>
    <mergeCell ref="K11:M11"/>
    <mergeCell ref="K86:M86"/>
    <mergeCell ref="K83:M83"/>
    <mergeCell ref="K80:M80"/>
    <mergeCell ref="K40:M40"/>
    <mergeCell ref="K37:M37"/>
    <mergeCell ref="K34:M34"/>
    <mergeCell ref="K31:M31"/>
    <mergeCell ref="K17:M17"/>
    <mergeCell ref="K14:M14"/>
    <mergeCell ref="K77:M77"/>
    <mergeCell ref="K63:M63"/>
    <mergeCell ref="K60:M60"/>
    <mergeCell ref="K57:M57"/>
    <mergeCell ref="K54:M5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09399-637D-47AA-90E7-29D9BBBD06AC}">
  <dimension ref="A2:N35"/>
  <sheetViews>
    <sheetView workbookViewId="0">
      <selection activeCell="T23" sqref="T23"/>
    </sheetView>
  </sheetViews>
  <sheetFormatPr defaultRowHeight="15" x14ac:dyDescent="0.25"/>
  <cols>
    <col min="2" max="2" width="10.140625" bestFit="1" customWidth="1"/>
  </cols>
  <sheetData>
    <row r="2" spans="1:14" x14ac:dyDescent="0.25">
      <c r="A2" t="s">
        <v>2903</v>
      </c>
      <c r="B2" s="5" t="s">
        <v>1057</v>
      </c>
      <c r="C2" s="5" t="s">
        <v>1889</v>
      </c>
      <c r="D2" s="5" t="s">
        <v>1495</v>
      </c>
      <c r="E2" s="5" t="s">
        <v>1890</v>
      </c>
      <c r="F2" s="5" t="s">
        <v>1891</v>
      </c>
      <c r="G2" s="5" t="s">
        <v>1892</v>
      </c>
      <c r="I2" s="5" t="s">
        <v>1057</v>
      </c>
      <c r="J2" s="5" t="s">
        <v>1889</v>
      </c>
      <c r="K2" s="5" t="s">
        <v>1495</v>
      </c>
      <c r="L2" s="5" t="s">
        <v>1890</v>
      </c>
      <c r="M2" s="5" t="s">
        <v>1891</v>
      </c>
      <c r="N2" s="5" t="s">
        <v>1892</v>
      </c>
    </row>
    <row r="3" spans="1:14" x14ac:dyDescent="0.25">
      <c r="B3" s="5">
        <v>4</v>
      </c>
      <c r="C3" s="5">
        <v>10</v>
      </c>
      <c r="D3" s="5">
        <v>21</v>
      </c>
      <c r="E3" s="5">
        <v>131</v>
      </c>
      <c r="F3" s="5">
        <v>222</v>
      </c>
      <c r="G3" s="5">
        <v>388</v>
      </c>
      <c r="I3" s="5">
        <v>4</v>
      </c>
      <c r="J3" s="5">
        <v>10</v>
      </c>
      <c r="K3" s="5">
        <v>21</v>
      </c>
      <c r="L3" s="5">
        <v>131</v>
      </c>
      <c r="M3" s="5">
        <v>222</v>
      </c>
      <c r="N3" s="5">
        <v>388</v>
      </c>
    </row>
    <row r="4" spans="1:14" x14ac:dyDescent="0.25">
      <c r="B4" s="5" t="e">
        <f>(SUMIF(#REF!,"Compliant Statement",#REF!))/2</f>
        <v>#REF!</v>
      </c>
      <c r="C4" s="5" t="e">
        <f>(SUMIF(#REF!,"Good Attempt",#REF!))/6</f>
        <v>#REF!</v>
      </c>
      <c r="D4" s="5" t="e">
        <f>(SUMIF(#REF!,"Partial Statement",#REF!))/8</f>
        <v>#REF!</v>
      </c>
      <c r="E4" s="5" t="e">
        <f>(SUMIF(#REF!,"Poor Attempt",#REF!))/57</f>
        <v>#REF!</v>
      </c>
      <c r="F4" s="5" t="e">
        <f>(SUMIF(#REF!,"No Statement",#REF!))/67</f>
        <v>#REF!</v>
      </c>
      <c r="G4" s="5" t="e">
        <f>SUM(#REF!)/140</f>
        <v>#REF!</v>
      </c>
      <c r="I4" s="5">
        <v>398189</v>
      </c>
      <c r="J4" s="5">
        <v>492226.16666666669</v>
      </c>
      <c r="K4" s="5">
        <v>326814.875</v>
      </c>
      <c r="L4" s="5">
        <v>493957.33333333331</v>
      </c>
      <c r="M4" s="5">
        <v>534849.85074626864</v>
      </c>
      <c r="N4" s="5">
        <v>502534.01428571431</v>
      </c>
    </row>
    <row r="5" spans="1:14" x14ac:dyDescent="0.25">
      <c r="B5" s="5">
        <v>2</v>
      </c>
      <c r="C5" s="5">
        <v>6</v>
      </c>
      <c r="D5" s="5">
        <v>8</v>
      </c>
      <c r="E5" s="5">
        <v>57</v>
      </c>
      <c r="F5" s="5">
        <v>67</v>
      </c>
      <c r="G5" s="5">
        <f>SUM(B5:F5)</f>
        <v>140</v>
      </c>
      <c r="I5" s="5">
        <v>2</v>
      </c>
      <c r="J5" s="5">
        <v>6</v>
      </c>
      <c r="K5" s="5">
        <v>8</v>
      </c>
      <c r="L5" s="5">
        <v>57</v>
      </c>
      <c r="M5" s="5">
        <v>67</v>
      </c>
      <c r="N5" s="5">
        <v>140</v>
      </c>
    </row>
    <row r="7" spans="1:14" x14ac:dyDescent="0.25">
      <c r="A7" t="s">
        <v>1887</v>
      </c>
      <c r="B7" s="5" t="s">
        <v>1057</v>
      </c>
      <c r="C7" s="5" t="s">
        <v>1889</v>
      </c>
      <c r="D7" s="5" t="s">
        <v>1495</v>
      </c>
      <c r="E7" s="5" t="s">
        <v>1890</v>
      </c>
      <c r="F7" s="5" t="s">
        <v>1891</v>
      </c>
      <c r="G7" s="5" t="s">
        <v>1892</v>
      </c>
      <c r="I7" s="5" t="s">
        <v>1057</v>
      </c>
      <c r="J7" s="5" t="s">
        <v>1889</v>
      </c>
      <c r="K7" s="5" t="s">
        <v>1495</v>
      </c>
      <c r="L7" s="5" t="s">
        <v>1890</v>
      </c>
      <c r="M7" s="5" t="s">
        <v>1891</v>
      </c>
      <c r="N7" s="5" t="s">
        <v>1892</v>
      </c>
    </row>
    <row r="8" spans="1:14" x14ac:dyDescent="0.25">
      <c r="B8" s="5">
        <v>3</v>
      </c>
      <c r="C8" s="5">
        <v>3</v>
      </c>
      <c r="D8" s="5">
        <v>8</v>
      </c>
      <c r="E8" s="5">
        <v>26</v>
      </c>
      <c r="F8" s="5">
        <v>13</v>
      </c>
      <c r="G8" s="5">
        <v>53</v>
      </c>
      <c r="I8" s="5">
        <v>3</v>
      </c>
      <c r="J8" s="5">
        <v>3</v>
      </c>
      <c r="K8" s="5">
        <v>8</v>
      </c>
      <c r="L8" s="5">
        <v>26</v>
      </c>
      <c r="M8" s="5">
        <v>13</v>
      </c>
      <c r="N8" s="5">
        <v>53</v>
      </c>
    </row>
    <row r="9" spans="1:14" x14ac:dyDescent="0.25">
      <c r="B9" s="5" t="e">
        <f>(SUMIF(#REF!,"Compliant Statement",#REF!))/3</f>
        <v>#REF!</v>
      </c>
      <c r="C9" s="5" t="e">
        <f>(SUMIF(#REF!,"Good Attempt",#REF!))/2</f>
        <v>#REF!</v>
      </c>
      <c r="D9" s="5" t="e">
        <f>(SUMIF(#REF!,"Partial Statement",#REF!))/5</f>
        <v>#REF!</v>
      </c>
      <c r="E9" s="5" t="e">
        <f>(SUMIF(#REF!,"Poor Attempt",#REF!))/19</f>
        <v>#REF!</v>
      </c>
      <c r="F9" s="5" t="e">
        <f>(SUMIF(#REF!,"No Statement",#REF!))/7</f>
        <v>#REF!</v>
      </c>
      <c r="G9" s="5" t="e">
        <f>SUM(#REF!)/36</f>
        <v>#REF!</v>
      </c>
      <c r="I9" s="5">
        <v>568153.33333333337</v>
      </c>
      <c r="J9" s="5">
        <v>420713</v>
      </c>
      <c r="K9" s="5">
        <v>163845.20000000001</v>
      </c>
      <c r="L9" s="5">
        <v>288593.42105263157</v>
      </c>
      <c r="M9" s="5">
        <v>536083.28571428568</v>
      </c>
      <c r="N9" s="5">
        <v>350026.94444444444</v>
      </c>
    </row>
    <row r="10" spans="1:14" x14ac:dyDescent="0.25">
      <c r="B10" s="5">
        <v>3</v>
      </c>
      <c r="C10" s="5">
        <v>2</v>
      </c>
      <c r="D10" s="5">
        <v>5</v>
      </c>
      <c r="E10" s="5">
        <v>19</v>
      </c>
      <c r="F10" s="5">
        <v>7</v>
      </c>
      <c r="G10" s="5">
        <f>SUM(B10:F10)</f>
        <v>36</v>
      </c>
      <c r="I10" s="5">
        <v>3</v>
      </c>
      <c r="J10" s="5">
        <v>2</v>
      </c>
      <c r="K10" s="5">
        <v>5</v>
      </c>
      <c r="L10" s="5">
        <v>19</v>
      </c>
      <c r="M10" s="5">
        <v>7</v>
      </c>
      <c r="N10" s="5">
        <v>36</v>
      </c>
    </row>
    <row r="12" spans="1:14" x14ac:dyDescent="0.25">
      <c r="A12" t="s">
        <v>1888</v>
      </c>
      <c r="B12" s="5" t="s">
        <v>1057</v>
      </c>
      <c r="C12" s="5" t="s">
        <v>1889</v>
      </c>
      <c r="D12" s="5" t="s">
        <v>1495</v>
      </c>
      <c r="E12" s="5" t="s">
        <v>1890</v>
      </c>
      <c r="F12" s="5" t="s">
        <v>1891</v>
      </c>
      <c r="G12" s="5" t="s">
        <v>1892</v>
      </c>
      <c r="I12" s="5" t="s">
        <v>1057</v>
      </c>
      <c r="J12" s="5" t="s">
        <v>1889</v>
      </c>
      <c r="K12" s="5" t="s">
        <v>1495</v>
      </c>
      <c r="L12" s="5" t="s">
        <v>1890</v>
      </c>
      <c r="M12" s="5" t="s">
        <v>1891</v>
      </c>
      <c r="N12" s="5" t="s">
        <v>1892</v>
      </c>
    </row>
    <row r="13" spans="1:14" x14ac:dyDescent="0.25">
      <c r="B13" s="5">
        <v>15</v>
      </c>
      <c r="C13" s="5">
        <v>0</v>
      </c>
      <c r="D13" s="5">
        <v>3</v>
      </c>
      <c r="E13" s="5">
        <v>20</v>
      </c>
      <c r="F13" s="5">
        <v>10</v>
      </c>
      <c r="G13" s="5">
        <f>SUM(B13:F13)</f>
        <v>48</v>
      </c>
      <c r="I13" s="5">
        <v>15</v>
      </c>
      <c r="J13" s="5">
        <v>0</v>
      </c>
      <c r="K13" s="5">
        <v>3</v>
      </c>
      <c r="L13" s="5">
        <v>20</v>
      </c>
      <c r="M13" s="5">
        <v>10</v>
      </c>
      <c r="N13" s="5">
        <v>48</v>
      </c>
    </row>
    <row r="14" spans="1:14" x14ac:dyDescent="0.25">
      <c r="B14" s="5" t="e">
        <f>(SUMIF(#REF!,"Compliant Statement",#REF!))/13</f>
        <v>#REF!</v>
      </c>
      <c r="C14" s="5">
        <v>0</v>
      </c>
      <c r="D14" s="5" t="e">
        <f>(SUMIF(#REF!,"Partial Statement",#REF!))/2</f>
        <v>#REF!</v>
      </c>
      <c r="E14" s="5" t="e">
        <f>(SUMIF(#REF!,"Poor Attempt",#REF!))/20</f>
        <v>#REF!</v>
      </c>
      <c r="F14" s="5" t="e">
        <f>(SUMIF(#REF!,"No Statement",#REF!))/7</f>
        <v>#REF!</v>
      </c>
      <c r="G14" s="5" t="e">
        <f>SUM(#REF!)/42</f>
        <v>#REF!</v>
      </c>
      <c r="I14" s="5">
        <v>128089.07692307692</v>
      </c>
      <c r="J14" s="5">
        <v>0</v>
      </c>
      <c r="K14" s="5">
        <v>296944.5</v>
      </c>
      <c r="L14" s="5">
        <v>265437.05</v>
      </c>
      <c r="M14" s="5">
        <v>384260.42857142858</v>
      </c>
      <c r="N14" s="5">
        <v>244228.83333333334</v>
      </c>
    </row>
    <row r="15" spans="1:14" x14ac:dyDescent="0.25">
      <c r="B15" s="5">
        <v>13</v>
      </c>
      <c r="C15" s="5">
        <v>0</v>
      </c>
      <c r="D15" s="5">
        <v>2</v>
      </c>
      <c r="E15" s="5">
        <v>20</v>
      </c>
      <c r="F15" s="5">
        <v>7</v>
      </c>
      <c r="G15" s="5">
        <f>SUM(B15:F15)</f>
        <v>42</v>
      </c>
      <c r="I15" s="5">
        <v>13</v>
      </c>
      <c r="J15" s="5">
        <v>0</v>
      </c>
      <c r="K15" s="5">
        <v>2</v>
      </c>
      <c r="L15" s="5">
        <v>20</v>
      </c>
      <c r="M15" s="5">
        <v>7</v>
      </c>
      <c r="N15" s="5">
        <v>42</v>
      </c>
    </row>
    <row r="17" spans="1:14" x14ac:dyDescent="0.25">
      <c r="A17" t="s">
        <v>4200</v>
      </c>
      <c r="B17" s="5" t="s">
        <v>1057</v>
      </c>
      <c r="C17" s="5" t="s">
        <v>1889</v>
      </c>
      <c r="D17" s="5" t="s">
        <v>1495</v>
      </c>
      <c r="E17" s="5" t="s">
        <v>1890</v>
      </c>
      <c r="F17" s="5" t="s">
        <v>1891</v>
      </c>
      <c r="G17" s="5" t="s">
        <v>1892</v>
      </c>
      <c r="I17" s="5" t="s">
        <v>1057</v>
      </c>
      <c r="J17" s="5" t="s">
        <v>1889</v>
      </c>
      <c r="K17" s="5" t="s">
        <v>1495</v>
      </c>
      <c r="L17" s="5" t="s">
        <v>1890</v>
      </c>
      <c r="M17" s="5" t="s">
        <v>1891</v>
      </c>
      <c r="N17" s="5" t="s">
        <v>1892</v>
      </c>
    </row>
    <row r="18" spans="1:14" x14ac:dyDescent="0.25">
      <c r="B18" s="5">
        <v>44</v>
      </c>
      <c r="C18" s="5">
        <v>30</v>
      </c>
      <c r="D18" s="5">
        <v>34</v>
      </c>
      <c r="E18" s="5">
        <v>206</v>
      </c>
      <c r="F18" s="5">
        <v>55</v>
      </c>
      <c r="G18" s="5">
        <f>SUM(B18:F18)</f>
        <v>369</v>
      </c>
      <c r="I18" s="5">
        <v>44</v>
      </c>
      <c r="J18" s="5">
        <v>30</v>
      </c>
      <c r="K18" s="5">
        <v>34</v>
      </c>
      <c r="L18" s="5">
        <v>206</v>
      </c>
      <c r="M18" s="5">
        <v>55</v>
      </c>
      <c r="N18" s="5">
        <v>369</v>
      </c>
    </row>
    <row r="19" spans="1:14" x14ac:dyDescent="0.25">
      <c r="B19" s="5" t="e">
        <f>(SUMIF(#REF!,"Compliant Statement",#REF!))/39</f>
        <v>#REF!</v>
      </c>
      <c r="C19" s="5" t="e">
        <f>(SUMIF(#REF!,"Good Attempt",#REF!))/26</f>
        <v>#REF!</v>
      </c>
      <c r="D19" s="5" t="e">
        <f>(SUMIF(#REF!,"Partial Statement",#REF!))/28</f>
        <v>#REF!</v>
      </c>
      <c r="E19" s="5" t="e">
        <f>(SUMIF(#REF!,"Poor Attempt",#REF!))/184</f>
        <v>#REF!</v>
      </c>
      <c r="F19" s="5" t="e">
        <f>(SUMIF(#REF!,"No Statement",#REF!))/47</f>
        <v>#REF!</v>
      </c>
      <c r="G19" s="5" t="e">
        <f>SUM(#REF!)/270</f>
        <v>#REF!</v>
      </c>
      <c r="I19" s="5">
        <v>125872.35897435897</v>
      </c>
      <c r="J19" s="5">
        <v>149766.15384615384</v>
      </c>
      <c r="K19" s="5">
        <v>118029.17857142857</v>
      </c>
      <c r="L19" s="5">
        <v>190087.36956521738</v>
      </c>
      <c r="M19" s="5">
        <v>195515.14893617021</v>
      </c>
      <c r="N19" s="5">
        <v>207709.38148148148</v>
      </c>
    </row>
    <row r="20" spans="1:14" x14ac:dyDescent="0.25">
      <c r="B20" s="5">
        <v>39</v>
      </c>
      <c r="C20" s="5">
        <v>26</v>
      </c>
      <c r="D20" s="5">
        <v>28</v>
      </c>
      <c r="E20" s="5">
        <v>184</v>
      </c>
      <c r="F20" s="5">
        <v>47</v>
      </c>
      <c r="G20" s="5">
        <f>SUM(B20:F20)</f>
        <v>324</v>
      </c>
      <c r="I20" s="5">
        <v>39</v>
      </c>
      <c r="J20" s="5">
        <v>26</v>
      </c>
      <c r="K20" s="5">
        <v>28</v>
      </c>
      <c r="L20" s="5">
        <v>184</v>
      </c>
      <c r="M20" s="5">
        <v>47</v>
      </c>
      <c r="N20" s="5">
        <v>270</v>
      </c>
    </row>
    <row r="21" spans="1:14" x14ac:dyDescent="0.25">
      <c r="E21" s="53"/>
    </row>
    <row r="22" spans="1:14" x14ac:dyDescent="0.25">
      <c r="A22" t="s">
        <v>4201</v>
      </c>
      <c r="B22" s="5" t="s">
        <v>1057</v>
      </c>
      <c r="C22" s="5" t="s">
        <v>1889</v>
      </c>
      <c r="D22" s="5" t="s">
        <v>1495</v>
      </c>
      <c r="E22" s="5" t="s">
        <v>1890</v>
      </c>
      <c r="F22" s="5" t="s">
        <v>1891</v>
      </c>
      <c r="G22" s="5" t="s">
        <v>1892</v>
      </c>
      <c r="I22" s="5" t="s">
        <v>1057</v>
      </c>
      <c r="J22" s="5" t="s">
        <v>1889</v>
      </c>
      <c r="K22" s="5" t="s">
        <v>1495</v>
      </c>
      <c r="L22" s="5" t="s">
        <v>1890</v>
      </c>
      <c r="M22" s="5" t="s">
        <v>1891</v>
      </c>
      <c r="N22" s="5" t="s">
        <v>1892</v>
      </c>
    </row>
    <row r="23" spans="1:14" x14ac:dyDescent="0.25">
      <c r="B23" s="5">
        <v>30</v>
      </c>
      <c r="C23" s="5">
        <v>14</v>
      </c>
      <c r="D23" s="5">
        <v>9</v>
      </c>
      <c r="E23" s="5">
        <v>57</v>
      </c>
      <c r="F23" s="5">
        <v>21</v>
      </c>
      <c r="G23" s="5">
        <f>SUM(B23:F23)</f>
        <v>131</v>
      </c>
      <c r="I23" s="5">
        <v>30</v>
      </c>
      <c r="J23" s="5">
        <v>14</v>
      </c>
      <c r="K23" s="5">
        <v>9</v>
      </c>
      <c r="L23" s="5">
        <v>57</v>
      </c>
      <c r="M23" s="5">
        <v>21</v>
      </c>
      <c r="N23" s="5">
        <f>SUM(I23:M23)</f>
        <v>131</v>
      </c>
    </row>
    <row r="24" spans="1:14" x14ac:dyDescent="0.25">
      <c r="B24" s="5" t="e">
        <f>(SUMIF(#REF!,"Compliant Statement",#REF!))/30</f>
        <v>#REF!</v>
      </c>
      <c r="C24" s="5" t="e">
        <f>(SUMIF(#REF!,"Good Attempt",#REF!))/14</f>
        <v>#REF!</v>
      </c>
      <c r="D24" s="5" t="e">
        <f>(SUMIF(#REF!,"Partial Statement",#REF!))/9</f>
        <v>#REF!</v>
      </c>
      <c r="E24" s="5" t="e">
        <f>(SUMIF(#REF!,"Compliant Statement",#REF!))/56</f>
        <v>#REF!</v>
      </c>
      <c r="F24" s="5" t="e">
        <f>(SUMIF(#REF!,"Compliant Statement",#REF!))/21</f>
        <v>#REF!</v>
      </c>
      <c r="G24" s="5" t="e">
        <f>(SUM(#REF!))/130</f>
        <v>#REF!</v>
      </c>
      <c r="I24" s="5">
        <v>188960.3</v>
      </c>
      <c r="J24" s="5">
        <v>274302.21428571426</v>
      </c>
      <c r="K24" s="5">
        <v>257463</v>
      </c>
      <c r="L24" s="5">
        <v>101228.73214285714</v>
      </c>
      <c r="M24" s="5">
        <v>269943.28571428574</v>
      </c>
      <c r="N24" s="5">
        <v>276474.66153846151</v>
      </c>
    </row>
    <row r="25" spans="1:14" x14ac:dyDescent="0.25">
      <c r="B25" s="5">
        <v>30</v>
      </c>
      <c r="C25" s="5">
        <v>14</v>
      </c>
      <c r="D25" s="5">
        <v>9</v>
      </c>
      <c r="E25" s="5">
        <v>56</v>
      </c>
      <c r="F25" s="5">
        <v>21</v>
      </c>
      <c r="G25" s="5">
        <f>SUM(B25:F25)</f>
        <v>130</v>
      </c>
      <c r="I25" s="5">
        <v>30</v>
      </c>
      <c r="J25" s="5">
        <v>14</v>
      </c>
      <c r="K25" s="5">
        <v>9</v>
      </c>
      <c r="L25" s="5">
        <v>56</v>
      </c>
      <c r="M25" s="5">
        <v>21</v>
      </c>
      <c r="N25" s="5">
        <f>SUM(I25:M25)</f>
        <v>130</v>
      </c>
    </row>
    <row r="26" spans="1:14" x14ac:dyDescent="0.25">
      <c r="E26" s="53"/>
    </row>
    <row r="27" spans="1:14" x14ac:dyDescent="0.25">
      <c r="A27" t="s">
        <v>4202</v>
      </c>
      <c r="B27" s="5" t="s">
        <v>1057</v>
      </c>
      <c r="C27" s="5" t="s">
        <v>1889</v>
      </c>
      <c r="D27" s="5" t="s">
        <v>1495</v>
      </c>
      <c r="E27" s="5" t="s">
        <v>1890</v>
      </c>
      <c r="F27" s="5" t="s">
        <v>1891</v>
      </c>
      <c r="G27" s="5" t="s">
        <v>1892</v>
      </c>
      <c r="I27" s="5" t="s">
        <v>1057</v>
      </c>
      <c r="J27" s="5" t="s">
        <v>1889</v>
      </c>
      <c r="K27" s="5" t="s">
        <v>1495</v>
      </c>
      <c r="L27" s="5" t="s">
        <v>1890</v>
      </c>
      <c r="M27" s="5" t="s">
        <v>1891</v>
      </c>
      <c r="N27" s="5" t="s">
        <v>1892</v>
      </c>
    </row>
    <row r="28" spans="1:14" x14ac:dyDescent="0.25">
      <c r="B28" s="5">
        <v>14</v>
      </c>
      <c r="C28" s="5">
        <v>2</v>
      </c>
      <c r="D28" s="5">
        <v>42</v>
      </c>
      <c r="E28" s="5">
        <v>228</v>
      </c>
      <c r="F28" s="5">
        <v>166</v>
      </c>
      <c r="G28" s="5">
        <f>SUM(B28:F28)</f>
        <v>452</v>
      </c>
      <c r="I28" s="5">
        <v>14</v>
      </c>
      <c r="J28" s="5">
        <v>2</v>
      </c>
      <c r="K28" s="5">
        <v>42</v>
      </c>
      <c r="L28" s="5">
        <v>228</v>
      </c>
      <c r="M28" s="5">
        <v>166</v>
      </c>
      <c r="N28" s="5">
        <v>452</v>
      </c>
    </row>
    <row r="29" spans="1:14" x14ac:dyDescent="0.25">
      <c r="B29" s="5" t="e">
        <f>(SUMIF(#REF!,"Compliant Statement",#REF!))/3</f>
        <v>#REF!</v>
      </c>
      <c r="C29" s="5">
        <v>0</v>
      </c>
      <c r="D29" s="5" t="e">
        <f>(SUMIF(#REF!,"Partial Statement",#REF!))/3</f>
        <v>#REF!</v>
      </c>
      <c r="E29" s="5" t="e">
        <f>(SUMIF(#REF!,"Poor Attempt",#REF!))/59</f>
        <v>#REF!</v>
      </c>
      <c r="F29" s="5" t="e">
        <f>(SUMIF(#REF!,"No Statement",#REF!))/40</f>
        <v>#REF!</v>
      </c>
      <c r="G29" s="5" t="e">
        <f>SUM(#REF!)/88</f>
        <v>#REF!</v>
      </c>
      <c r="I29" s="5">
        <v>348743</v>
      </c>
      <c r="J29" s="5">
        <v>0</v>
      </c>
      <c r="K29" s="5">
        <v>255928.66666666666</v>
      </c>
      <c r="L29" s="5">
        <v>364395.30508474575</v>
      </c>
      <c r="M29" s="5">
        <v>413749.375</v>
      </c>
      <c r="N29" s="5">
        <v>452992.19318181818</v>
      </c>
    </row>
    <row r="30" spans="1:14" x14ac:dyDescent="0.25">
      <c r="B30" s="5">
        <v>3</v>
      </c>
      <c r="C30" s="5">
        <v>0</v>
      </c>
      <c r="D30" s="5">
        <v>3</v>
      </c>
      <c r="E30" s="5">
        <v>59</v>
      </c>
      <c r="F30" s="5">
        <v>40</v>
      </c>
      <c r="G30" s="5">
        <f>SUM(B30:F30)</f>
        <v>105</v>
      </c>
      <c r="I30" s="5">
        <v>3</v>
      </c>
      <c r="J30" s="5">
        <v>0</v>
      </c>
      <c r="K30" s="5">
        <v>3</v>
      </c>
      <c r="L30" s="5">
        <v>59</v>
      </c>
      <c r="M30" s="5">
        <v>40</v>
      </c>
      <c r="N30" s="5">
        <v>88</v>
      </c>
    </row>
    <row r="32" spans="1:14" x14ac:dyDescent="0.25">
      <c r="A32" t="s">
        <v>1059</v>
      </c>
      <c r="B32" s="5" t="s">
        <v>1057</v>
      </c>
      <c r="C32" s="5" t="s">
        <v>1889</v>
      </c>
      <c r="D32" s="5" t="s">
        <v>1495</v>
      </c>
      <c r="E32" s="5" t="s">
        <v>1890</v>
      </c>
      <c r="F32" s="5" t="s">
        <v>1891</v>
      </c>
      <c r="G32" s="5" t="s">
        <v>1892</v>
      </c>
      <c r="I32" s="5" t="s">
        <v>1057</v>
      </c>
      <c r="J32" s="5" t="s">
        <v>1889</v>
      </c>
      <c r="K32" s="5" t="s">
        <v>1495</v>
      </c>
      <c r="L32" s="5" t="s">
        <v>1890</v>
      </c>
      <c r="M32" s="5" t="s">
        <v>1891</v>
      </c>
      <c r="N32" s="5" t="s">
        <v>1892</v>
      </c>
    </row>
    <row r="33" spans="2:14" x14ac:dyDescent="0.25">
      <c r="B33" s="5">
        <v>109</v>
      </c>
      <c r="C33" s="5">
        <v>59</v>
      </c>
      <c r="D33" s="5">
        <v>117</v>
      </c>
      <c r="E33" s="5">
        <v>669</v>
      </c>
      <c r="F33" s="5">
        <v>487</v>
      </c>
      <c r="G33" s="5">
        <v>1441</v>
      </c>
      <c r="I33" s="5">
        <v>110</v>
      </c>
      <c r="J33" s="5">
        <v>59</v>
      </c>
      <c r="K33" s="5">
        <v>117</v>
      </c>
      <c r="L33" s="5">
        <v>668</v>
      </c>
      <c r="M33" s="5">
        <v>487</v>
      </c>
      <c r="N33" s="5">
        <v>1441</v>
      </c>
    </row>
    <row r="34" spans="2:14" x14ac:dyDescent="0.25">
      <c r="B34" s="5" t="e">
        <f>(SUMIF(#REF!,"Compliant Statement",#REF!))/89</f>
        <v>#REF!</v>
      </c>
      <c r="C34" s="5" t="e">
        <f>(SUMIF(#REF!,"Good Attempt",#REF!))/48</f>
        <v>#REF!</v>
      </c>
      <c r="D34" s="5" t="e">
        <f>(SUMIF(#REF!,"Partial Statement",#REF!))/55</f>
        <v>#REF!</v>
      </c>
      <c r="E34" s="5" t="e">
        <f>(SUMIF(#REF!,"Poor Attempt",#REF!))/396</f>
        <v>#REF!</v>
      </c>
      <c r="F34" s="5" t="e">
        <f>(SUMIF(#REF!,"No Statement",#REF!))/189</f>
        <v>#REF!</v>
      </c>
      <c r="G34" s="5" t="e">
        <f>SUM(#REF!)/777</f>
        <v>#REF!</v>
      </c>
      <c r="I34" s="5">
        <v>177416.35955056178</v>
      </c>
      <c r="J34" s="5">
        <v>240186.125</v>
      </c>
      <c r="K34" s="5">
        <v>189407.34545454546</v>
      </c>
      <c r="L34" s="5">
        <v>284802.08333333331</v>
      </c>
      <c r="M34" s="5">
        <v>394613.10052910051</v>
      </c>
      <c r="N34" s="5">
        <v>289703.85456885456</v>
      </c>
    </row>
    <row r="35" spans="2:14" x14ac:dyDescent="0.25">
      <c r="B35" s="5">
        <v>89</v>
      </c>
      <c r="C35" s="5">
        <v>48</v>
      </c>
      <c r="D35" s="5">
        <v>55</v>
      </c>
      <c r="E35" s="5">
        <v>396</v>
      </c>
      <c r="F35" s="5">
        <v>189</v>
      </c>
      <c r="G35" s="5">
        <f>SUM(B35:F35)</f>
        <v>777</v>
      </c>
      <c r="I35" s="5">
        <v>90</v>
      </c>
      <c r="J35" s="5">
        <v>48</v>
      </c>
      <c r="K35" s="5">
        <v>55</v>
      </c>
      <c r="L35" s="5">
        <v>395</v>
      </c>
      <c r="M35" s="5">
        <v>189</v>
      </c>
      <c r="N35" s="5">
        <v>777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vt:lpstr>
      <vt:lpstr>Stats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Rhodes</dc:creator>
  <cp:lastModifiedBy>George Rhodes</cp:lastModifiedBy>
  <dcterms:created xsi:type="dcterms:W3CDTF">2019-09-03T09:40:25Z</dcterms:created>
  <dcterms:modified xsi:type="dcterms:W3CDTF">2019-10-19T16:55:27Z</dcterms:modified>
</cp:coreProperties>
</file>